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5906FF92-6574-403F-B016-6A59CDF92DD0}" xr6:coauthVersionLast="47" xr6:coauthVersionMax="47" xr10:uidLastSave="{00000000-0000-0000-0000-000000000000}"/>
  <bookViews>
    <workbookView xWindow="-120" yWindow="-120" windowWidth="20730" windowHeight="11160" xr2:uid="{0D7C40A6-C687-4D55-AE2C-A73DD7584714}"/>
  </bookViews>
  <sheets>
    <sheet name="PAGOS A PROVEEDORES" sheetId="1" r:id="rId1"/>
  </sheets>
  <definedNames>
    <definedName name="_xlnm._FilterDatabase" localSheetId="0" hidden="1">'PAGOS A PROVEEDORES'!$C$8:$H$50</definedName>
    <definedName name="_xlnm.Print_Area" localSheetId="0">'PAGOS A PROVEEDORES'!$A$1:$M$80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I70" i="1"/>
  <c r="K70" i="1"/>
  <c r="L70" i="1"/>
</calcChain>
</file>

<file path=xl/sharedStrings.xml><?xml version="1.0" encoding="utf-8"?>
<sst xmlns="http://schemas.openxmlformats.org/spreadsheetml/2006/main" count="318" uniqueCount="203">
  <si>
    <t>Magnolia Garcia - Subdirectora - Departamento Aministrativo y Financiero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</si>
  <si>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</si>
  <si>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</si>
  <si>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</si>
  <si>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</si>
  <si>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</si>
  <si>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B1500048494</t>
  </si>
  <si>
    <t>Suministro de agua</t>
  </si>
  <si>
    <t>AGUA CRYSTAL S A</t>
  </si>
  <si>
    <t>124027812</t>
  </si>
  <si>
    <t>B1500278612</t>
  </si>
  <si>
    <t>Suministro de combustible</t>
  </si>
  <si>
    <t>TOTALENERGIES MARKETING DOMINICANA, SA</t>
  </si>
  <si>
    <t>101068744</t>
  </si>
  <si>
    <t>B1500052525</t>
  </si>
  <si>
    <t>B1500048483</t>
  </si>
  <si>
    <t>B1500000955</t>
  </si>
  <si>
    <t>Compromisos por trabajos, suministros y servicios</t>
  </si>
  <si>
    <t>CRISFLOR FLORISTERIA SRL</t>
  </si>
  <si>
    <t>131719767</t>
  </si>
  <si>
    <t>B1500000306</t>
  </si>
  <si>
    <t>CORPORACION AAA PARKING SRL</t>
  </si>
  <si>
    <t>130933979</t>
  </si>
  <si>
    <t>B1500001261</t>
  </si>
  <si>
    <t>Servicios de catering para eventos</t>
  </si>
  <si>
    <t>LISA FLOR SRL</t>
  </si>
  <si>
    <t>101722487</t>
  </si>
  <si>
    <t>B1500001145</t>
  </si>
  <si>
    <t>RICOH DOMINICANA SRL</t>
  </si>
  <si>
    <t>101180315</t>
  </si>
  <si>
    <t>**</t>
  </si>
  <si>
    <t>The Association of Certified Anti-Money Laundering Specialists (ACAMS)</t>
  </si>
  <si>
    <t>880594034</t>
  </si>
  <si>
    <t>B1500000120</t>
  </si>
  <si>
    <t xml:space="preserve">Servicio de mensajería externa </t>
  </si>
  <si>
    <t>DOMEX EXPRESO, SRL</t>
  </si>
  <si>
    <t>101664835</t>
  </si>
  <si>
    <t>B1500278806</t>
  </si>
  <si>
    <t>E450000000072</t>
  </si>
  <si>
    <t>EDITORA LISTIN DIARIO S A</t>
  </si>
  <si>
    <t>101014334</t>
  </si>
  <si>
    <t>B1500000873</t>
  </si>
  <si>
    <t>PINK IGUANA SRL</t>
  </si>
  <si>
    <t>130756912</t>
  </si>
  <si>
    <t>E450000000633</t>
  </si>
  <si>
    <t>Seguro de equipos de transporte</t>
  </si>
  <si>
    <t>SEGUROS RESERVAS S A</t>
  </si>
  <si>
    <t>101874503</t>
  </si>
  <si>
    <t>B1500000649</t>
  </si>
  <si>
    <t>Adquisición de medicamentos para consultorio médico</t>
  </si>
  <si>
    <t>FARMATEM SRL</t>
  </si>
  <si>
    <t>130564965</t>
  </si>
  <si>
    <t>B1500000136</t>
  </si>
  <si>
    <t>Servicios de pruebas médicas</t>
  </si>
  <si>
    <t>LAMENER LABORATORIO AMBIENTAL Y ENERGETICO, S.R.L.</t>
  </si>
  <si>
    <t>131157981</t>
  </si>
  <si>
    <t>B1500000001</t>
  </si>
  <si>
    <t>SHEILA ISABEL MARTINEZ LAHOZ</t>
  </si>
  <si>
    <t>00101884484</t>
  </si>
  <si>
    <t>E450000000641</t>
  </si>
  <si>
    <t>B1500000003</t>
  </si>
  <si>
    <t>VASQUEZ VILCHEZ y ASOCIADOS, SRL</t>
  </si>
  <si>
    <t>132252472</t>
  </si>
  <si>
    <t>B1500278796</t>
  </si>
  <si>
    <t>B1500000824</t>
  </si>
  <si>
    <t>CIRCUIMED SRL</t>
  </si>
  <si>
    <t xml:space="preserve"> 131608116</t>
  </si>
  <si>
    <t>B1500006875</t>
  </si>
  <si>
    <t>AGENCIA DE VIAJES MILENA TOURS SRL</t>
  </si>
  <si>
    <t>101549114</t>
  </si>
  <si>
    <t>B1500000342</t>
  </si>
  <si>
    <t>MAYLEN ELIZABETH ANDON SANSUR</t>
  </si>
  <si>
    <t>00112181243</t>
  </si>
  <si>
    <t>B1500000297</t>
  </si>
  <si>
    <t>LOM OFFICE COMP, SRL</t>
  </si>
  <si>
    <t>131380972</t>
  </si>
  <si>
    <t>B1500000126</t>
  </si>
  <si>
    <t>FACTORIA GRAFICA PRINT FAGAPRINT SRL</t>
  </si>
  <si>
    <t>131993389</t>
  </si>
  <si>
    <t>B1500000180</t>
  </si>
  <si>
    <t>Servicios de suministro e instalación de sistema enmascarado sonoro</t>
  </si>
  <si>
    <t>MIGUEL G. DEL REY SONIDO, SRL</t>
  </si>
  <si>
    <t>101750308</t>
  </si>
  <si>
    <t>B1500000039</t>
  </si>
  <si>
    <t>QUANTUM TC CONSULTING, SRL</t>
  </si>
  <si>
    <t>130410569</t>
  </si>
  <si>
    <t>B1500000087</t>
  </si>
  <si>
    <t>Confección e instalación señaléticas de seguridad y estaciones de emergencia</t>
  </si>
  <si>
    <t>CORPID, S.R.L.</t>
  </si>
  <si>
    <t>131395252</t>
  </si>
  <si>
    <t>B1500000014</t>
  </si>
  <si>
    <t>Suministro e instalaciones de dinteles</t>
  </si>
  <si>
    <t>CONSTRUCTURA ABREU VARGAS (CONAVA), SRL</t>
  </si>
  <si>
    <t>131194079</t>
  </si>
  <si>
    <t>E450000000286</t>
  </si>
  <si>
    <t>B1500000181</t>
  </si>
  <si>
    <t>B1500001863</t>
  </si>
  <si>
    <t>Servicio de consultas crediticias</t>
  </si>
  <si>
    <t>CONSULTORES DE DATOS DEL CARIBE SRL</t>
  </si>
  <si>
    <t>101195665</t>
  </si>
  <si>
    <t>B1500001264</t>
  </si>
  <si>
    <t>B1500000044</t>
  </si>
  <si>
    <t>Servicios de desarrollo de software</t>
  </si>
  <si>
    <t>EVOPOINT SOLUTIONS SRL</t>
  </si>
  <si>
    <t>131585698</t>
  </si>
  <si>
    <t>B1500000294</t>
  </si>
  <si>
    <t>Adquisición utensilios de cocina</t>
  </si>
  <si>
    <t>ALDISA BUSINESS WORLD S.R.L.</t>
  </si>
  <si>
    <t xml:space="preserve"> 131828002</t>
  </si>
  <si>
    <t>B1500000646</t>
  </si>
  <si>
    <t>B1500001265</t>
  </si>
  <si>
    <t>B1500000098</t>
  </si>
  <si>
    <t>Adquisición de mobiliario</t>
  </si>
  <si>
    <t>HAMBIENTES MODULARES, SRL</t>
  </si>
  <si>
    <t>130673535</t>
  </si>
  <si>
    <t>B1500000049</t>
  </si>
  <si>
    <t>Servicio de impresión de memoria institucional 2020-2024</t>
  </si>
  <si>
    <t>GOSHEN, SRL</t>
  </si>
  <si>
    <t xml:space="preserve"> 130725472</t>
  </si>
  <si>
    <t>B1500000248</t>
  </si>
  <si>
    <t>Confección de de uniformes</t>
  </si>
  <si>
    <t>CONFECCIONES IRIS, SRL</t>
  </si>
  <si>
    <t>130147493</t>
  </si>
  <si>
    <t>B1500001798</t>
  </si>
  <si>
    <t>MUÑOZ CONCEPTO MOBILIARIO, SRL</t>
  </si>
  <si>
    <t>124029643</t>
  </si>
  <si>
    <t>B1500000543</t>
  </si>
  <si>
    <t xml:space="preserve">Suministro de equipos médicos </t>
  </si>
  <si>
    <t>LENYIRUB SRL</t>
  </si>
  <si>
    <t>101807113</t>
  </si>
  <si>
    <t>B1500000161</t>
  </si>
  <si>
    <t>Servicios de gestión de eventos</t>
  </si>
  <si>
    <t>PONCIANO PLANNING, SRL</t>
  </si>
  <si>
    <t>131547232</t>
  </si>
  <si>
    <t>B1500000415</t>
  </si>
  <si>
    <t>Renovación de software</t>
  </si>
  <si>
    <t>AAA SISTEMAS ELECTRONICOS DE SEGURIDAD SRL</t>
  </si>
  <si>
    <t>101563745</t>
  </si>
  <si>
    <t>E450000000009</t>
  </si>
  <si>
    <t>Suministro e instalación de cableado estructurado</t>
  </si>
  <si>
    <t>NARDO DURAN &amp; ASOCIADOS SRL</t>
  </si>
  <si>
    <t>101755407</t>
  </si>
  <si>
    <t>B1500000251</t>
  </si>
  <si>
    <t>Alquiler de Inmueble</t>
  </si>
  <si>
    <t>HERAN SRL</t>
  </si>
  <si>
    <t>101757558</t>
  </si>
  <si>
    <t>B1500002101</t>
  </si>
  <si>
    <t>Mantenimientos de vehículos</t>
  </si>
  <si>
    <t>CENTRO AUTOMOTRIZ REMESA, SRL</t>
  </si>
  <si>
    <t>101602211</t>
  </si>
  <si>
    <t>B1500000808</t>
  </si>
  <si>
    <t>Servicio de mayordomía y limpieza</t>
  </si>
  <si>
    <t>INVERSIONES SANFRA SRL</t>
  </si>
  <si>
    <t>131401945</t>
  </si>
  <si>
    <t>B1500000018</t>
  </si>
  <si>
    <t>Servicios de encuestas</t>
  </si>
  <si>
    <t>MOGUR GRUPO EMPRESARIAL, SRL</t>
  </si>
  <si>
    <t>132212258</t>
  </si>
  <si>
    <t>B1500000182</t>
  </si>
  <si>
    <t>B1500000480</t>
  </si>
  <si>
    <t>Servicio de auditoría de certificación en las normas ISO</t>
  </si>
  <si>
    <t>AENOR DOMINICANA SRL</t>
  </si>
  <si>
    <t>131815367</t>
  </si>
  <si>
    <t>B1500000016</t>
  </si>
  <si>
    <t>B1500000205</t>
  </si>
  <si>
    <t>Servicio de consultoría sobre plan de carrera</t>
  </si>
  <si>
    <t>ALFREDO PAREDES &amp; ASOCIADOS SRL</t>
  </si>
  <si>
    <t>130992258</t>
  </si>
  <si>
    <t>B1500000085</t>
  </si>
  <si>
    <t>Recubrimiento en madera de áreas de oficina</t>
  </si>
  <si>
    <t>CABACON SERVICIOS DE INGENIERIA, SRL</t>
  </si>
  <si>
    <t>130921441</t>
  </si>
  <si>
    <t>B1500000035</t>
  </si>
  <si>
    <t>Reparación de baños en sede central</t>
  </si>
  <si>
    <t>CONSTRUCTORA DOMINICO PERUANA, DOMPER SRL</t>
  </si>
  <si>
    <t>131205038</t>
  </si>
  <si>
    <t>B1500000402</t>
  </si>
  <si>
    <t>Adquisicion de sistemas de videoconferencia</t>
  </si>
  <si>
    <t>BAROLI TECHNOLOGIES SRL</t>
  </si>
  <si>
    <t>130267741</t>
  </si>
  <si>
    <t>E450000000007</t>
  </si>
  <si>
    <t>E450000002286</t>
  </si>
  <si>
    <t>Servicios Microsoft en la nube</t>
  </si>
  <si>
    <t>CECOMSA, SRL</t>
  </si>
  <si>
    <t>102316163</t>
  </si>
  <si>
    <t>Implementación metodología de Supervisión basada en riesgos</t>
  </si>
  <si>
    <t>TORONTO LEADERSHIP CENTRE</t>
  </si>
  <si>
    <t>00024651755</t>
  </si>
  <si>
    <t>B1500000401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</si>
  <si>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</si>
  <si>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</si>
  <si>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</si>
  <si>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</si>
  <si>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</si>
  <si>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</si>
  <si>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</si>
  <si>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</si>
  <si>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</si>
  <si>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</si>
  <si>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</si>
  <si>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</si>
  <si>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Corte 31 de Julio 2024</t>
  </si>
  <si>
    <t>Pagos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</si>
</sst>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6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201F1E"/>
      <name val="Segoe UI"/>
      <family val="2"/>
    </font>
    <font>
      <b/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0" fontId="4" fillId="0" borderId="0" xfId="0" applyFont="1"/>
    <xf numFmtId="43" fontId="4" fillId="0" borderId="0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40" fontId="5" fillId="0" borderId="1" xfId="1" applyNumberFormat="1" applyFont="1" applyBorder="1"/>
    <xf numFmtId="0" fontId="5" fillId="0" borderId="0" xfId="0" applyFont="1" applyAlignment="1">
      <alignment horizontal="center"/>
    </xf>
    <xf numFmtId="0" fontId="7" fillId="0" borderId="0" xfId="2" applyFont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0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90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CF69C52-34BD-40DF-B66B-5C3FC2B7454B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714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90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C945594-F315-41A5-A369-37B13288AB88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714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4AAB3BA-9E6B-4B51-94BC-3B9DEAB4427F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714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688E6C2-6857-4746-BDE4-817BFD38D43F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0DAC3284-4B16-FDE2-BD96-99B273551FC3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C902B2B7-05A8-AF0E-388F-84FA55F8707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6E70-1725-4EE9-B25E-75009D30B8B2}">
  <sheetPr>
    <pageSetUpPr fitToPage="1"/>
  </sheetPr>
  <dimension ref="A1:M101"/>
  <sheetViews>
    <sheetView showGridLines="0" tabSelected="1" view="pageBreakPreview" topLeftCell="B1" zoomScale="60" zoomScaleNormal="85" workbookViewId="0">
      <selection activeCell="F29" sqref="F29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8.85546875" style="1" customWidth="1"/>
    <col min="4" max="4" width="17.5703125" style="3" customWidth="1"/>
    <col min="5" max="5" width="69" bestFit="1" customWidth="1"/>
    <col min="6" max="6" width="74.7109375" bestFit="1" customWidth="1"/>
    <col min="7" max="7" width="16.5703125" bestFit="1" customWidth="1"/>
    <col min="8" max="8" width="15.140625" style="2" bestFit="1" customWidth="1"/>
    <col min="9" max="9" width="18.85546875" style="1" bestFit="1" customWidth="1"/>
    <col min="10" max="10" width="11.7109375" customWidth="1"/>
    <col min="11" max="11" width="20" style="1" bestFit="1" customWidth="1"/>
    <col min="12" max="12" width="18.85546875" style="1" bestFit="1" customWidth="1"/>
    <col min="13" max="13" width="19.5703125" style="1" bestFit="1" customWidth="1"/>
    <col min="14" max="14" width="20.140625" customWidth="1"/>
  </cols>
  <sheetData>
    <row r="1" spans="3:13" ht="8.25" customHeight="1" x14ac:dyDescent="0.25"/>
    <row r="2" spans="3:13" x14ac:dyDescent="0.25">
      <c r="C2" s="30"/>
      <c r="D2" s="29"/>
    </row>
    <row r="3" spans="3:13" ht="31.5" x14ac:dyDescent="0.25">
      <c r="C3" s="30"/>
      <c r="D3" s="29"/>
      <c r="E3" s="31"/>
      <c r="F3" s="31"/>
    </row>
    <row r="4" spans="3:13" ht="31.5" x14ac:dyDescent="0.25">
      <c r="C4" s="30"/>
      <c r="D4" s="29"/>
      <c r="E4" s="28"/>
      <c r="F4" s="28"/>
    </row>
    <row r="5" spans="3:13" ht="24" x14ac:dyDescent="0.25">
      <c r="C5" s="27" t="s">
        <v>202</v>
      </c>
      <c r="D5" s="27"/>
    </row>
    <row r="6" spans="3:13" ht="24" x14ac:dyDescent="0.25">
      <c r="C6" s="27" t="s">
        <v>201</v>
      </c>
      <c r="D6" s="27"/>
    </row>
    <row r="7" spans="3:13" ht="28.5" customHeight="1" x14ac:dyDescent="0.25">
      <c r="C7" s="27" t="s">
        <v>200</v>
      </c>
      <c r="D7" s="27"/>
    </row>
    <row r="8" spans="3:13" s="23" customFormat="1" ht="47.25" x14ac:dyDescent="0.25">
      <c r="C8" s="24" t="s">
        <v>199</v>
      </c>
      <c r="D8" s="24" t="s">
        <v>198</v>
      </c>
      <c r="E8" s="24" t="s">
        <v>197</v>
      </c>
      <c r="F8" s="26" t="s">
        <v>196</v>
      </c>
      <c r="G8" s="24" t="s">
        <v>195</v>
      </c>
      <c r="H8" s="24" t="s">
        <v>194</v>
      </c>
      <c r="I8" s="25" t="s">
        <v>193</v>
      </c>
      <c r="J8" s="24" t="s">
        <v>192</v>
      </c>
      <c r="K8" s="25" t="s">
        <v>191</v>
      </c>
      <c r="L8" s="25" t="s">
        <v>190</v>
      </c>
      <c r="M8" s="24" t="s">
        <v>189</v>
      </c>
    </row>
    <row r="9" spans="3:13" ht="15.75" x14ac:dyDescent="0.25">
      <c r="C9" s="1">
        <v>1</v>
      </c>
      <c r="D9" s="3" t="s">
        <v>179</v>
      </c>
      <c r="E9" t="s">
        <v>178</v>
      </c>
      <c r="F9" s="20" t="s">
        <v>177</v>
      </c>
      <c r="G9" s="22" t="s">
        <v>188</v>
      </c>
      <c r="H9" s="14">
        <v>45504</v>
      </c>
      <c r="I9" s="11">
        <v>3213900.65</v>
      </c>
      <c r="J9" s="19">
        <f>+EDATE(H9,1)</f>
        <v>45535</v>
      </c>
      <c r="K9" s="11">
        <v>0</v>
      </c>
      <c r="L9" s="11">
        <f>+I9</f>
        <v>3213900.65</v>
      </c>
      <c r="M9" s="1" t="s">
        <v>5</v>
      </c>
    </row>
    <row r="10" spans="3:13" ht="15.75" x14ac:dyDescent="0.25">
      <c r="C10" s="1">
        <v>2</v>
      </c>
      <c r="D10" s="3" t="s">
        <v>187</v>
      </c>
      <c r="E10" t="s">
        <v>186</v>
      </c>
      <c r="F10" s="20" t="s">
        <v>185</v>
      </c>
      <c r="G10" s="20" t="s">
        <v>30</v>
      </c>
      <c r="H10" s="14">
        <v>45504</v>
      </c>
      <c r="I10" s="11">
        <v>2244843.13</v>
      </c>
      <c r="J10" s="19">
        <f>+EDATE(H10,1)</f>
        <v>45535</v>
      </c>
      <c r="K10" s="11">
        <v>0</v>
      </c>
      <c r="L10" s="11">
        <f>+I10</f>
        <v>2244843.13</v>
      </c>
      <c r="M10" s="1" t="s">
        <v>5</v>
      </c>
    </row>
    <row r="11" spans="3:13" ht="15.75" customHeight="1" x14ac:dyDescent="0.3">
      <c r="C11" s="1">
        <v>3</v>
      </c>
      <c r="D11" s="21" t="s">
        <v>184</v>
      </c>
      <c r="E11" t="s">
        <v>183</v>
      </c>
      <c r="F11" s="20" t="s">
        <v>182</v>
      </c>
      <c r="G11" s="20" t="s">
        <v>181</v>
      </c>
      <c r="H11" s="14">
        <v>45502</v>
      </c>
      <c r="I11" s="11">
        <v>1562253.79</v>
      </c>
      <c r="J11" s="19">
        <f>+EDATE(H11,1)</f>
        <v>45533</v>
      </c>
      <c r="K11" s="11">
        <v>0</v>
      </c>
      <c r="L11" s="11">
        <f>+I11</f>
        <v>1562253.79</v>
      </c>
      <c r="M11" s="1" t="s">
        <v>5</v>
      </c>
    </row>
    <row r="12" spans="3:13" ht="15.75" x14ac:dyDescent="0.25">
      <c r="C12" s="1">
        <v>4</v>
      </c>
      <c r="D12" s="3" t="s">
        <v>141</v>
      </c>
      <c r="E12" t="s">
        <v>140</v>
      </c>
      <c r="F12" s="20" t="s">
        <v>139</v>
      </c>
      <c r="G12" s="20" t="s">
        <v>180</v>
      </c>
      <c r="H12" s="14">
        <v>45488</v>
      </c>
      <c r="I12" s="11">
        <v>1545306.3</v>
      </c>
      <c r="J12" s="19">
        <f>+EDATE(H12,1)</f>
        <v>45519</v>
      </c>
      <c r="K12" s="11">
        <v>0</v>
      </c>
      <c r="L12" s="11">
        <f>+I12</f>
        <v>1545306.3</v>
      </c>
      <c r="M12" s="1" t="s">
        <v>5</v>
      </c>
    </row>
    <row r="13" spans="3:13" ht="15.75" x14ac:dyDescent="0.25">
      <c r="C13" s="1">
        <v>5</v>
      </c>
      <c r="D13" s="3" t="s">
        <v>179</v>
      </c>
      <c r="E13" t="s">
        <v>178</v>
      </c>
      <c r="F13" s="20" t="s">
        <v>177</v>
      </c>
      <c r="G13" s="20" t="s">
        <v>176</v>
      </c>
      <c r="H13" s="14">
        <v>45495</v>
      </c>
      <c r="I13" s="11">
        <v>1325205.03</v>
      </c>
      <c r="J13" s="19">
        <f>+EDATE(H13,1)</f>
        <v>45526</v>
      </c>
      <c r="K13" s="11">
        <v>0</v>
      </c>
      <c r="L13" s="11">
        <f>+I13</f>
        <v>1325205.03</v>
      </c>
      <c r="M13" s="1" t="s">
        <v>5</v>
      </c>
    </row>
    <row r="14" spans="3:13" ht="15.75" customHeight="1" x14ac:dyDescent="0.3">
      <c r="C14" s="1">
        <v>6</v>
      </c>
      <c r="D14" s="21" t="s">
        <v>175</v>
      </c>
      <c r="E14" t="s">
        <v>174</v>
      </c>
      <c r="F14" s="20" t="s">
        <v>173</v>
      </c>
      <c r="G14" s="20" t="s">
        <v>172</v>
      </c>
      <c r="H14" s="14">
        <v>45497</v>
      </c>
      <c r="I14" s="11">
        <v>1294390.3400000001</v>
      </c>
      <c r="J14" s="19">
        <f>+EDATE(H14,1)</f>
        <v>45528</v>
      </c>
      <c r="K14" s="11">
        <v>0</v>
      </c>
      <c r="L14" s="11">
        <f>+I14</f>
        <v>1294390.3400000001</v>
      </c>
      <c r="M14" s="1" t="s">
        <v>5</v>
      </c>
    </row>
    <row r="15" spans="3:13" ht="15.75" x14ac:dyDescent="0.25">
      <c r="C15" s="1">
        <v>7</v>
      </c>
      <c r="D15" s="3" t="s">
        <v>171</v>
      </c>
      <c r="E15" t="s">
        <v>170</v>
      </c>
      <c r="F15" s="20" t="s">
        <v>169</v>
      </c>
      <c r="G15" s="20" t="s">
        <v>168</v>
      </c>
      <c r="H15" s="14">
        <v>45489</v>
      </c>
      <c r="I15" s="11">
        <v>1231850.1100000001</v>
      </c>
      <c r="J15" s="19">
        <f>+EDATE(H15,1)</f>
        <v>45520</v>
      </c>
      <c r="K15" s="11">
        <v>0</v>
      </c>
      <c r="L15" s="11">
        <f>+I15</f>
        <v>1231850.1100000001</v>
      </c>
      <c r="M15" s="1" t="s">
        <v>5</v>
      </c>
    </row>
    <row r="16" spans="3:13" ht="15.75" x14ac:dyDescent="0.25">
      <c r="C16" s="1">
        <v>8</v>
      </c>
      <c r="D16" s="3" t="s">
        <v>167</v>
      </c>
      <c r="E16" t="s">
        <v>166</v>
      </c>
      <c r="F16" s="20" t="s">
        <v>165</v>
      </c>
      <c r="G16" s="20" t="s">
        <v>164</v>
      </c>
      <c r="H16" s="14">
        <v>45476</v>
      </c>
      <c r="I16" s="11">
        <v>1128125</v>
      </c>
      <c r="J16" s="19">
        <f>+EDATE(H16,1)</f>
        <v>45507</v>
      </c>
      <c r="K16" s="11">
        <v>0</v>
      </c>
      <c r="L16" s="11">
        <f>+I16</f>
        <v>1128125</v>
      </c>
      <c r="M16" s="1" t="s">
        <v>5</v>
      </c>
    </row>
    <row r="17" spans="3:13" ht="15.75" x14ac:dyDescent="0.25">
      <c r="C17" s="1">
        <v>9</v>
      </c>
      <c r="D17" s="3">
        <v>132212258</v>
      </c>
      <c r="E17" t="s">
        <v>156</v>
      </c>
      <c r="F17" s="20" t="s">
        <v>155</v>
      </c>
      <c r="G17" s="20" t="s">
        <v>163</v>
      </c>
      <c r="H17" s="14">
        <v>45474</v>
      </c>
      <c r="I17" s="11">
        <v>750000</v>
      </c>
      <c r="J17" s="19">
        <f>+EDATE(H17,1)</f>
        <v>45505</v>
      </c>
      <c r="K17" s="11">
        <v>0</v>
      </c>
      <c r="L17" s="11">
        <f>+I17</f>
        <v>750000</v>
      </c>
      <c r="M17" s="1" t="s">
        <v>5</v>
      </c>
    </row>
    <row r="18" spans="3:13" ht="15.75" x14ac:dyDescent="0.25">
      <c r="C18" s="1">
        <v>10</v>
      </c>
      <c r="D18" s="3" t="s">
        <v>162</v>
      </c>
      <c r="E18" t="s">
        <v>161</v>
      </c>
      <c r="F18" s="20" t="s">
        <v>160</v>
      </c>
      <c r="G18" s="20" t="s">
        <v>159</v>
      </c>
      <c r="H18" s="14">
        <v>45483</v>
      </c>
      <c r="I18" s="11">
        <v>742500</v>
      </c>
      <c r="J18" s="19">
        <f>+EDATE(H18,1)</f>
        <v>45514</v>
      </c>
      <c r="K18" s="11">
        <v>0</v>
      </c>
      <c r="L18" s="11">
        <f>+I18</f>
        <v>742500</v>
      </c>
      <c r="M18" s="1" t="s">
        <v>5</v>
      </c>
    </row>
    <row r="19" spans="3:13" ht="15.75" x14ac:dyDescent="0.25">
      <c r="C19" s="1">
        <v>11</v>
      </c>
      <c r="D19" s="3" t="s">
        <v>82</v>
      </c>
      <c r="E19" t="s">
        <v>81</v>
      </c>
      <c r="F19" s="20" t="s">
        <v>80</v>
      </c>
      <c r="G19" s="20" t="s">
        <v>158</v>
      </c>
      <c r="H19" s="14">
        <v>45504</v>
      </c>
      <c r="I19" s="11">
        <v>660297.88</v>
      </c>
      <c r="J19" s="19">
        <f>+EDATE(H19,1)</f>
        <v>45535</v>
      </c>
      <c r="K19" s="11">
        <v>0</v>
      </c>
      <c r="L19" s="11">
        <f>+I19</f>
        <v>660297.88</v>
      </c>
      <c r="M19" s="1" t="s">
        <v>5</v>
      </c>
    </row>
    <row r="20" spans="3:13" ht="15.75" x14ac:dyDescent="0.25">
      <c r="C20" s="1">
        <v>12</v>
      </c>
      <c r="D20" s="3" t="s">
        <v>157</v>
      </c>
      <c r="E20" t="s">
        <v>156</v>
      </c>
      <c r="F20" s="20" t="s">
        <v>155</v>
      </c>
      <c r="G20" s="20" t="s">
        <v>154</v>
      </c>
      <c r="H20" s="14">
        <v>45477</v>
      </c>
      <c r="I20" s="11">
        <v>750000</v>
      </c>
      <c r="J20" s="19">
        <f>+EDATE(H20,1)</f>
        <v>45508</v>
      </c>
      <c r="K20" s="11">
        <v>0</v>
      </c>
      <c r="L20" s="11">
        <f>+I20</f>
        <v>750000</v>
      </c>
      <c r="M20" s="1" t="s">
        <v>5</v>
      </c>
    </row>
    <row r="21" spans="3:13" ht="15.75" x14ac:dyDescent="0.25">
      <c r="C21" s="1">
        <v>13</v>
      </c>
      <c r="D21" s="3" t="s">
        <v>153</v>
      </c>
      <c r="E21" t="s">
        <v>152</v>
      </c>
      <c r="F21" s="20" t="s">
        <v>151</v>
      </c>
      <c r="G21" s="20" t="s">
        <v>150</v>
      </c>
      <c r="H21" s="14">
        <v>45503</v>
      </c>
      <c r="I21" s="11">
        <v>404837.5</v>
      </c>
      <c r="J21" s="19">
        <f>+EDATE(H21,1)</f>
        <v>45534</v>
      </c>
      <c r="K21" s="11">
        <v>0</v>
      </c>
      <c r="L21" s="11">
        <f>+I21</f>
        <v>404837.5</v>
      </c>
      <c r="M21" s="1" t="s">
        <v>5</v>
      </c>
    </row>
    <row r="22" spans="3:13" ht="15.75" x14ac:dyDescent="0.25">
      <c r="C22" s="1">
        <v>14</v>
      </c>
      <c r="D22" s="3" t="s">
        <v>149</v>
      </c>
      <c r="E22" t="s">
        <v>148</v>
      </c>
      <c r="F22" s="20" t="s">
        <v>147</v>
      </c>
      <c r="G22" s="20" t="s">
        <v>146</v>
      </c>
      <c r="H22" s="14">
        <v>45502</v>
      </c>
      <c r="I22" s="11">
        <v>329734.55</v>
      </c>
      <c r="J22" s="19">
        <f>+EDATE(H22,1)</f>
        <v>45533</v>
      </c>
      <c r="K22" s="11">
        <v>0</v>
      </c>
      <c r="L22" s="11">
        <f>+I22</f>
        <v>329734.55</v>
      </c>
      <c r="M22" s="1" t="s">
        <v>5</v>
      </c>
    </row>
    <row r="23" spans="3:13" ht="15.75" x14ac:dyDescent="0.25">
      <c r="C23" s="1">
        <v>15</v>
      </c>
      <c r="D23" s="3" t="s">
        <v>145</v>
      </c>
      <c r="E23" t="s">
        <v>144</v>
      </c>
      <c r="F23" s="20" t="s">
        <v>143</v>
      </c>
      <c r="G23" s="20" t="s">
        <v>142</v>
      </c>
      <c r="H23" s="14">
        <v>45478</v>
      </c>
      <c r="I23" s="11">
        <v>291579.78000000003</v>
      </c>
      <c r="J23" s="19">
        <f>+EDATE(H23,1)</f>
        <v>45509</v>
      </c>
      <c r="K23" s="11">
        <v>0</v>
      </c>
      <c r="L23" s="11">
        <f>+I23</f>
        <v>291579.78000000003</v>
      </c>
      <c r="M23" s="1" t="s">
        <v>5</v>
      </c>
    </row>
    <row r="24" spans="3:13" ht="15.75" x14ac:dyDescent="0.25">
      <c r="C24" s="1">
        <v>16</v>
      </c>
      <c r="D24" s="3" t="s">
        <v>141</v>
      </c>
      <c r="E24" t="s">
        <v>140</v>
      </c>
      <c r="F24" s="20" t="s">
        <v>139</v>
      </c>
      <c r="G24" s="20" t="s">
        <v>138</v>
      </c>
      <c r="H24" s="14">
        <v>45488</v>
      </c>
      <c r="I24" s="11">
        <v>239252.43</v>
      </c>
      <c r="J24" s="19">
        <f>+EDATE(H24,1)</f>
        <v>45519</v>
      </c>
      <c r="K24" s="11">
        <v>0</v>
      </c>
      <c r="L24" s="11">
        <f>+I24</f>
        <v>239252.43</v>
      </c>
      <c r="M24" s="1" t="s">
        <v>5</v>
      </c>
    </row>
    <row r="25" spans="3:13" ht="15.75" x14ac:dyDescent="0.25">
      <c r="C25" s="1">
        <v>17</v>
      </c>
      <c r="D25" s="3" t="s">
        <v>137</v>
      </c>
      <c r="E25" t="s">
        <v>136</v>
      </c>
      <c r="F25" s="20" t="s">
        <v>135</v>
      </c>
      <c r="G25" s="20" t="s">
        <v>134</v>
      </c>
      <c r="H25" s="14">
        <v>45502</v>
      </c>
      <c r="I25" s="11">
        <v>233800.32000000001</v>
      </c>
      <c r="J25" s="19">
        <f>+EDATE(H25,1)</f>
        <v>45533</v>
      </c>
      <c r="K25" s="11">
        <v>0</v>
      </c>
      <c r="L25" s="11">
        <f>+I25</f>
        <v>233800.32000000001</v>
      </c>
      <c r="M25" s="1" t="s">
        <v>5</v>
      </c>
    </row>
    <row r="26" spans="3:13" ht="15.75" x14ac:dyDescent="0.25">
      <c r="C26" s="1">
        <v>18</v>
      </c>
      <c r="D26" s="3" t="s">
        <v>133</v>
      </c>
      <c r="E26" t="s">
        <v>132</v>
      </c>
      <c r="F26" s="20" t="s">
        <v>131</v>
      </c>
      <c r="G26" s="20" t="s">
        <v>130</v>
      </c>
      <c r="H26" s="14">
        <v>45496</v>
      </c>
      <c r="I26" s="11">
        <v>223012.5</v>
      </c>
      <c r="J26" s="19">
        <f>+EDATE(H26,1)</f>
        <v>45527</v>
      </c>
      <c r="K26" s="11">
        <v>0</v>
      </c>
      <c r="L26" s="11">
        <f>+I26</f>
        <v>223012.5</v>
      </c>
      <c r="M26" s="1" t="s">
        <v>5</v>
      </c>
    </row>
    <row r="27" spans="3:13" ht="15.75" x14ac:dyDescent="0.25">
      <c r="C27" s="1">
        <v>19</v>
      </c>
      <c r="D27" s="3" t="s">
        <v>129</v>
      </c>
      <c r="E27" t="s">
        <v>128</v>
      </c>
      <c r="F27" s="20" t="s">
        <v>127</v>
      </c>
      <c r="G27" s="20" t="s">
        <v>126</v>
      </c>
      <c r="H27" s="14">
        <v>45488</v>
      </c>
      <c r="I27" s="11">
        <v>221506.9</v>
      </c>
      <c r="J27" s="19">
        <f>+EDATE(H27,1)</f>
        <v>45519</v>
      </c>
      <c r="K27" s="11">
        <v>0</v>
      </c>
      <c r="L27" s="11">
        <f>+I27</f>
        <v>221506.9</v>
      </c>
      <c r="M27" s="1" t="s">
        <v>5</v>
      </c>
    </row>
    <row r="28" spans="3:13" ht="15.75" x14ac:dyDescent="0.25">
      <c r="C28" s="1">
        <v>20</v>
      </c>
      <c r="D28" s="3" t="s">
        <v>125</v>
      </c>
      <c r="E28" t="s">
        <v>124</v>
      </c>
      <c r="F28" s="20" t="s">
        <v>112</v>
      </c>
      <c r="G28" s="20" t="s">
        <v>123</v>
      </c>
      <c r="H28" s="14">
        <v>45492</v>
      </c>
      <c r="I28" s="11">
        <v>221445</v>
      </c>
      <c r="J28" s="19">
        <f>+EDATE(H28,1)</f>
        <v>45523</v>
      </c>
      <c r="K28" s="11">
        <v>0</v>
      </c>
      <c r="L28" s="11">
        <f>+I28</f>
        <v>221445</v>
      </c>
      <c r="M28" s="1" t="s">
        <v>5</v>
      </c>
    </row>
    <row r="29" spans="3:13" ht="15.75" x14ac:dyDescent="0.25">
      <c r="C29" s="1">
        <v>21</v>
      </c>
      <c r="D29" s="3" t="s">
        <v>122</v>
      </c>
      <c r="E29" t="s">
        <v>121</v>
      </c>
      <c r="F29" s="20" t="s">
        <v>120</v>
      </c>
      <c r="G29" s="20" t="s">
        <v>119</v>
      </c>
      <c r="H29" s="14">
        <v>45502</v>
      </c>
      <c r="I29" s="11">
        <v>219117.5</v>
      </c>
      <c r="J29" s="19">
        <f>+EDATE(H29,1)</f>
        <v>45533</v>
      </c>
      <c r="K29" s="11">
        <v>0</v>
      </c>
      <c r="L29" s="11">
        <f>+I29</f>
        <v>219117.5</v>
      </c>
      <c r="M29" s="1" t="s">
        <v>5</v>
      </c>
    </row>
    <row r="30" spans="3:13" ht="15.75" x14ac:dyDescent="0.25">
      <c r="C30" s="1">
        <v>22</v>
      </c>
      <c r="D30" s="3" t="s">
        <v>118</v>
      </c>
      <c r="E30" t="s">
        <v>117</v>
      </c>
      <c r="F30" s="20" t="s">
        <v>116</v>
      </c>
      <c r="G30" s="20" t="s">
        <v>115</v>
      </c>
      <c r="H30" s="14">
        <v>45492</v>
      </c>
      <c r="I30" s="11">
        <v>218025</v>
      </c>
      <c r="J30" s="19">
        <f>+EDATE(H30,1)</f>
        <v>45523</v>
      </c>
      <c r="K30" s="11">
        <v>0</v>
      </c>
      <c r="L30" s="11">
        <f>+I30</f>
        <v>218025</v>
      </c>
      <c r="M30" s="1" t="s">
        <v>5</v>
      </c>
    </row>
    <row r="31" spans="3:13" ht="15.75" x14ac:dyDescent="0.25">
      <c r="C31" s="1">
        <v>23</v>
      </c>
      <c r="D31" s="3" t="s">
        <v>114</v>
      </c>
      <c r="E31" t="s">
        <v>113</v>
      </c>
      <c r="F31" s="20" t="s">
        <v>112</v>
      </c>
      <c r="G31" s="20" t="s">
        <v>111</v>
      </c>
      <c r="H31" s="14">
        <v>45504</v>
      </c>
      <c r="I31" s="11">
        <v>187065.45</v>
      </c>
      <c r="J31" s="19">
        <f>+EDATE(H31,1)</f>
        <v>45535</v>
      </c>
      <c r="K31" s="11">
        <v>0</v>
      </c>
      <c r="L31" s="11">
        <f>+I31</f>
        <v>187065.45</v>
      </c>
      <c r="M31" s="1" t="s">
        <v>5</v>
      </c>
    </row>
    <row r="32" spans="3:13" ht="15.75" x14ac:dyDescent="0.25">
      <c r="C32" s="1">
        <v>24</v>
      </c>
      <c r="D32" s="3" t="s">
        <v>26</v>
      </c>
      <c r="E32" t="s">
        <v>25</v>
      </c>
      <c r="F32" s="20" t="s">
        <v>24</v>
      </c>
      <c r="G32" s="20" t="s">
        <v>110</v>
      </c>
      <c r="H32" s="14">
        <v>45496</v>
      </c>
      <c r="I32" s="11">
        <v>183150.5</v>
      </c>
      <c r="J32" s="19">
        <f>+EDATE(H32,1)</f>
        <v>45527</v>
      </c>
      <c r="K32" s="11">
        <v>0</v>
      </c>
      <c r="L32" s="11">
        <f>+I32</f>
        <v>183150.5</v>
      </c>
      <c r="M32" s="1" t="s">
        <v>5</v>
      </c>
    </row>
    <row r="33" spans="3:13" ht="15.75" x14ac:dyDescent="0.25">
      <c r="C33" s="1">
        <v>25</v>
      </c>
      <c r="D33" s="3" t="s">
        <v>51</v>
      </c>
      <c r="E33" t="s">
        <v>50</v>
      </c>
      <c r="F33" s="20" t="s">
        <v>49</v>
      </c>
      <c r="G33" s="20" t="s">
        <v>109</v>
      </c>
      <c r="H33" s="14">
        <v>45476</v>
      </c>
      <c r="I33" s="11">
        <v>182224.25</v>
      </c>
      <c r="J33" s="19">
        <f>+EDATE(H33,1)</f>
        <v>45507</v>
      </c>
      <c r="K33" s="11">
        <v>0</v>
      </c>
      <c r="L33" s="11">
        <f>+I33</f>
        <v>182224.25</v>
      </c>
      <c r="M33" s="1" t="s">
        <v>5</v>
      </c>
    </row>
    <row r="34" spans="3:13" ht="15.75" x14ac:dyDescent="0.25">
      <c r="C34" s="1">
        <v>26</v>
      </c>
      <c r="D34" s="3" t="s">
        <v>108</v>
      </c>
      <c r="E34" t="s">
        <v>107</v>
      </c>
      <c r="F34" s="20" t="s">
        <v>106</v>
      </c>
      <c r="G34" s="20" t="s">
        <v>105</v>
      </c>
      <c r="H34" s="14">
        <v>45477</v>
      </c>
      <c r="I34" s="11">
        <v>170287.5</v>
      </c>
      <c r="J34" s="19">
        <f>+EDATE(H34,1)</f>
        <v>45508</v>
      </c>
      <c r="K34" s="11">
        <v>0</v>
      </c>
      <c r="L34" s="11">
        <f>+I34</f>
        <v>170287.5</v>
      </c>
      <c r="M34" s="1" t="s">
        <v>5</v>
      </c>
    </row>
    <row r="35" spans="3:13" ht="15.75" x14ac:dyDescent="0.25">
      <c r="C35" s="1">
        <v>27</v>
      </c>
      <c r="D35" s="3" t="s">
        <v>104</v>
      </c>
      <c r="E35" t="s">
        <v>103</v>
      </c>
      <c r="F35" s="20" t="s">
        <v>102</v>
      </c>
      <c r="G35" s="20" t="s">
        <v>101</v>
      </c>
      <c r="H35" s="14">
        <v>45476</v>
      </c>
      <c r="I35" s="11">
        <v>158328.9</v>
      </c>
      <c r="J35" s="19">
        <f>+EDATE(H35,1)</f>
        <v>45507</v>
      </c>
      <c r="K35" s="11">
        <v>0</v>
      </c>
      <c r="L35" s="11">
        <f>+I35</f>
        <v>158328.9</v>
      </c>
      <c r="M35" s="1" t="s">
        <v>5</v>
      </c>
    </row>
    <row r="36" spans="3:13" ht="15.75" x14ac:dyDescent="0.25">
      <c r="C36" s="1">
        <v>28</v>
      </c>
      <c r="D36" s="3" t="s">
        <v>26</v>
      </c>
      <c r="E36" t="s">
        <v>25</v>
      </c>
      <c r="F36" s="20" t="s">
        <v>24</v>
      </c>
      <c r="G36" s="20" t="s">
        <v>100</v>
      </c>
      <c r="H36" s="14">
        <v>45496</v>
      </c>
      <c r="I36" s="11">
        <v>153130.5</v>
      </c>
      <c r="J36" s="19">
        <f>+EDATE(H36,1)</f>
        <v>45527</v>
      </c>
      <c r="K36" s="11">
        <v>0</v>
      </c>
      <c r="L36" s="11">
        <f>+I36</f>
        <v>153130.5</v>
      </c>
      <c r="M36" s="1" t="s">
        <v>5</v>
      </c>
    </row>
    <row r="37" spans="3:13" ht="15.75" x14ac:dyDescent="0.25">
      <c r="C37" s="1">
        <v>29</v>
      </c>
      <c r="D37" s="3" t="s">
        <v>99</v>
      </c>
      <c r="E37" t="s">
        <v>98</v>
      </c>
      <c r="F37" s="20" t="s">
        <v>97</v>
      </c>
      <c r="G37" s="20" t="s">
        <v>96</v>
      </c>
      <c r="H37" s="14">
        <v>45504</v>
      </c>
      <c r="I37" s="11">
        <v>141715.76999999999</v>
      </c>
      <c r="J37" s="19">
        <f>+EDATE(H37,1)</f>
        <v>45535</v>
      </c>
      <c r="K37" s="11">
        <v>0</v>
      </c>
      <c r="L37" s="11">
        <f>+I37</f>
        <v>141715.76999999999</v>
      </c>
      <c r="M37" s="1" t="s">
        <v>5</v>
      </c>
    </row>
    <row r="38" spans="3:13" ht="15.75" x14ac:dyDescent="0.25">
      <c r="C38" s="1">
        <v>30</v>
      </c>
      <c r="D38" s="3" t="s">
        <v>82</v>
      </c>
      <c r="E38" t="s">
        <v>81</v>
      </c>
      <c r="F38" s="20" t="s">
        <v>80</v>
      </c>
      <c r="G38" s="20" t="s">
        <v>95</v>
      </c>
      <c r="H38" s="14">
        <v>45504</v>
      </c>
      <c r="I38" s="11">
        <v>123806.13</v>
      </c>
      <c r="J38" s="19">
        <f>+EDATE(H38,1)</f>
        <v>45535</v>
      </c>
      <c r="K38" s="11">
        <v>0</v>
      </c>
      <c r="L38" s="11">
        <f>+I38</f>
        <v>123806.13</v>
      </c>
      <c r="M38" s="1" t="s">
        <v>5</v>
      </c>
    </row>
    <row r="39" spans="3:13" ht="15.75" x14ac:dyDescent="0.25">
      <c r="C39" s="1">
        <v>31</v>
      </c>
      <c r="D39" s="3" t="s">
        <v>13</v>
      </c>
      <c r="E39" t="s">
        <v>12</v>
      </c>
      <c r="F39" s="20" t="s">
        <v>11</v>
      </c>
      <c r="G39" s="20" t="s">
        <v>94</v>
      </c>
      <c r="H39" s="14">
        <v>45485</v>
      </c>
      <c r="I39" s="11">
        <v>119550</v>
      </c>
      <c r="J39" s="19">
        <f>+EDATE(H39,1)</f>
        <v>45516</v>
      </c>
      <c r="K39" s="11">
        <v>0</v>
      </c>
      <c r="L39" s="11">
        <f>+I39</f>
        <v>119550</v>
      </c>
      <c r="M39" s="1" t="s">
        <v>5</v>
      </c>
    </row>
    <row r="40" spans="3:13" ht="15.75" x14ac:dyDescent="0.25">
      <c r="C40" s="1">
        <v>32</v>
      </c>
      <c r="D40" s="3" t="s">
        <v>93</v>
      </c>
      <c r="E40" t="s">
        <v>92</v>
      </c>
      <c r="F40" s="20" t="s">
        <v>91</v>
      </c>
      <c r="G40" s="20" t="s">
        <v>90</v>
      </c>
      <c r="H40" s="14">
        <v>45498</v>
      </c>
      <c r="I40" s="11">
        <v>105606.01</v>
      </c>
      <c r="J40" s="19">
        <f>+EDATE(H40,1)</f>
        <v>45529</v>
      </c>
      <c r="K40" s="11">
        <v>0</v>
      </c>
      <c r="L40" s="11">
        <f>+I40</f>
        <v>105606.01</v>
      </c>
      <c r="M40" s="1" t="s">
        <v>5</v>
      </c>
    </row>
    <row r="41" spans="3:13" ht="15.75" x14ac:dyDescent="0.25">
      <c r="C41" s="1">
        <v>33</v>
      </c>
      <c r="D41" s="3" t="s">
        <v>89</v>
      </c>
      <c r="E41" t="s">
        <v>88</v>
      </c>
      <c r="F41" s="20" t="s">
        <v>87</v>
      </c>
      <c r="G41" s="20" t="s">
        <v>86</v>
      </c>
      <c r="H41" s="14">
        <v>45503</v>
      </c>
      <c r="I41" s="11">
        <v>91627.5</v>
      </c>
      <c r="J41" s="19">
        <f>+EDATE(H41,1)</f>
        <v>45534</v>
      </c>
      <c r="K41" s="11">
        <v>0</v>
      </c>
      <c r="L41" s="11">
        <f>+I41</f>
        <v>91627.5</v>
      </c>
      <c r="M41" s="1" t="s">
        <v>5</v>
      </c>
    </row>
    <row r="42" spans="3:13" ht="15.75" x14ac:dyDescent="0.25">
      <c r="C42" s="1">
        <v>34</v>
      </c>
      <c r="D42" s="3" t="s">
        <v>85</v>
      </c>
      <c r="E42" t="s">
        <v>84</v>
      </c>
      <c r="F42" s="20" t="s">
        <v>17</v>
      </c>
      <c r="G42" s="20" t="s">
        <v>83</v>
      </c>
      <c r="H42" s="14">
        <v>45498</v>
      </c>
      <c r="I42" s="11">
        <v>76000</v>
      </c>
      <c r="J42" s="19">
        <f>+EDATE(H42,1)</f>
        <v>45529</v>
      </c>
      <c r="K42" s="11">
        <v>0</v>
      </c>
      <c r="L42" s="11">
        <f>+I42</f>
        <v>76000</v>
      </c>
      <c r="M42" s="1" t="s">
        <v>5</v>
      </c>
    </row>
    <row r="43" spans="3:13" ht="15.75" x14ac:dyDescent="0.25">
      <c r="C43" s="1">
        <v>35</v>
      </c>
      <c r="D43" s="3" t="s">
        <v>82</v>
      </c>
      <c r="E43" t="s">
        <v>81</v>
      </c>
      <c r="F43" s="20" t="s">
        <v>80</v>
      </c>
      <c r="G43" s="20" t="s">
        <v>79</v>
      </c>
      <c r="H43" s="14">
        <v>45504</v>
      </c>
      <c r="I43" s="11">
        <v>70844.52</v>
      </c>
      <c r="J43" s="19">
        <f>+EDATE(H43,1)</f>
        <v>45535</v>
      </c>
      <c r="K43" s="11">
        <v>0</v>
      </c>
      <c r="L43" s="11">
        <f>+I43</f>
        <v>70844.52</v>
      </c>
      <c r="M43" s="1" t="s">
        <v>5</v>
      </c>
    </row>
    <row r="44" spans="3:13" ht="15.75" x14ac:dyDescent="0.25">
      <c r="C44" s="1">
        <v>36</v>
      </c>
      <c r="D44" s="3" t="s">
        <v>78</v>
      </c>
      <c r="E44" t="s">
        <v>77</v>
      </c>
      <c r="F44" s="20" t="s">
        <v>17</v>
      </c>
      <c r="G44" s="20" t="s">
        <v>76</v>
      </c>
      <c r="H44" s="14">
        <v>45484</v>
      </c>
      <c r="I44" s="11">
        <v>64600</v>
      </c>
      <c r="J44" s="19">
        <f>+EDATE(H44,1)</f>
        <v>45515</v>
      </c>
      <c r="K44" s="11">
        <v>0</v>
      </c>
      <c r="L44" s="11">
        <f>+I44</f>
        <v>64600</v>
      </c>
      <c r="M44" s="1" t="s">
        <v>5</v>
      </c>
    </row>
    <row r="45" spans="3:13" ht="15.75" x14ac:dyDescent="0.25">
      <c r="C45" s="1">
        <v>37</v>
      </c>
      <c r="D45" s="3" t="s">
        <v>75</v>
      </c>
      <c r="E45" t="s">
        <v>74</v>
      </c>
      <c r="F45" s="20" t="s">
        <v>17</v>
      </c>
      <c r="G45" s="20" t="s">
        <v>73</v>
      </c>
      <c r="H45" s="14">
        <v>45504</v>
      </c>
      <c r="I45" s="11">
        <v>63175</v>
      </c>
      <c r="J45" s="19">
        <f>+EDATE(H45,1)</f>
        <v>45535</v>
      </c>
      <c r="K45" s="11">
        <v>0</v>
      </c>
      <c r="L45" s="11">
        <f>+I45</f>
        <v>63175</v>
      </c>
      <c r="M45" s="1" t="s">
        <v>5</v>
      </c>
    </row>
    <row r="46" spans="3:13" ht="15.75" x14ac:dyDescent="0.25">
      <c r="C46" s="1">
        <v>38</v>
      </c>
      <c r="D46" s="3" t="s">
        <v>72</v>
      </c>
      <c r="E46" t="s">
        <v>71</v>
      </c>
      <c r="F46" s="20" t="s">
        <v>24</v>
      </c>
      <c r="G46" s="20" t="s">
        <v>70</v>
      </c>
      <c r="H46" s="14">
        <v>45475</v>
      </c>
      <c r="I46" s="11">
        <v>62460</v>
      </c>
      <c r="J46" s="19">
        <f>+EDATE(H46,1)</f>
        <v>45506</v>
      </c>
      <c r="K46" s="11">
        <v>0</v>
      </c>
      <c r="L46" s="11">
        <f>+I46</f>
        <v>62460</v>
      </c>
      <c r="M46" s="1" t="s">
        <v>5</v>
      </c>
    </row>
    <row r="47" spans="3:13" ht="15.75" x14ac:dyDescent="0.25">
      <c r="C47" s="1">
        <v>39</v>
      </c>
      <c r="D47" s="3" t="s">
        <v>69</v>
      </c>
      <c r="E47" t="s">
        <v>68</v>
      </c>
      <c r="F47" s="20" t="s">
        <v>17</v>
      </c>
      <c r="G47" s="20" t="s">
        <v>67</v>
      </c>
      <c r="H47" s="14">
        <v>45496</v>
      </c>
      <c r="I47" s="11">
        <v>62187.95</v>
      </c>
      <c r="J47" s="19">
        <f>+EDATE(H47,1)</f>
        <v>45527</v>
      </c>
      <c r="K47" s="11">
        <v>0</v>
      </c>
      <c r="L47" s="11">
        <f>+I47</f>
        <v>62187.95</v>
      </c>
      <c r="M47" s="1" t="s">
        <v>5</v>
      </c>
    </row>
    <row r="48" spans="3:13" ht="15.75" x14ac:dyDescent="0.25">
      <c r="C48" s="1">
        <v>40</v>
      </c>
      <c r="D48" s="3" t="s">
        <v>66</v>
      </c>
      <c r="E48" t="s">
        <v>65</v>
      </c>
      <c r="F48" s="20" t="s">
        <v>17</v>
      </c>
      <c r="G48" s="20" t="s">
        <v>64</v>
      </c>
      <c r="H48" s="14">
        <v>45495</v>
      </c>
      <c r="I48" s="11">
        <v>62003.55</v>
      </c>
      <c r="J48" s="19">
        <f>+EDATE(H48,1)</f>
        <v>45526</v>
      </c>
      <c r="K48" s="11">
        <v>0</v>
      </c>
      <c r="L48" s="11">
        <f>+I48</f>
        <v>62003.55</v>
      </c>
      <c r="M48" s="1" t="s">
        <v>5</v>
      </c>
    </row>
    <row r="49" spans="3:13" ht="15.75" x14ac:dyDescent="0.25">
      <c r="C49" s="1">
        <v>41</v>
      </c>
      <c r="D49" s="3" t="s">
        <v>13</v>
      </c>
      <c r="E49" t="s">
        <v>12</v>
      </c>
      <c r="F49" s="20" t="s">
        <v>11</v>
      </c>
      <c r="G49" s="20" t="s">
        <v>63</v>
      </c>
      <c r="H49" s="14">
        <v>45501</v>
      </c>
      <c r="I49" s="11">
        <v>55656.3</v>
      </c>
      <c r="J49" s="19">
        <f>+EDATE(H49,1)</f>
        <v>45532</v>
      </c>
      <c r="K49" s="11">
        <v>0</v>
      </c>
      <c r="L49" s="11">
        <f>+I49</f>
        <v>55656.3</v>
      </c>
      <c r="M49" s="1" t="s">
        <v>5</v>
      </c>
    </row>
    <row r="50" spans="3:13" ht="15.75" x14ac:dyDescent="0.25">
      <c r="C50" s="1">
        <v>42</v>
      </c>
      <c r="D50" s="3" t="s">
        <v>62</v>
      </c>
      <c r="E50" t="s">
        <v>61</v>
      </c>
      <c r="F50" s="20" t="s">
        <v>17</v>
      </c>
      <c r="G50" s="20" t="s">
        <v>60</v>
      </c>
      <c r="H50" s="14">
        <v>45504</v>
      </c>
      <c r="I50" s="11">
        <v>47500</v>
      </c>
      <c r="J50" s="19">
        <f>+EDATE(H50,1)</f>
        <v>45535</v>
      </c>
      <c r="K50" s="11">
        <v>0</v>
      </c>
      <c r="L50" s="11">
        <f>+I50</f>
        <v>47500</v>
      </c>
      <c r="M50" s="1" t="s">
        <v>5</v>
      </c>
    </row>
    <row r="51" spans="3:13" ht="15.75" x14ac:dyDescent="0.25">
      <c r="C51" s="1">
        <v>43</v>
      </c>
      <c r="D51" s="3" t="s">
        <v>47</v>
      </c>
      <c r="E51" t="s">
        <v>46</v>
      </c>
      <c r="F51" s="20" t="s">
        <v>45</v>
      </c>
      <c r="G51" s="20" t="s">
        <v>59</v>
      </c>
      <c r="H51" s="14">
        <v>45504</v>
      </c>
      <c r="I51" s="11">
        <v>47464.75</v>
      </c>
      <c r="J51" s="19">
        <f>+EDATE(H51,1)</f>
        <v>45535</v>
      </c>
      <c r="K51" s="11">
        <v>0</v>
      </c>
      <c r="L51" s="11">
        <f>+I51</f>
        <v>47464.75</v>
      </c>
      <c r="M51" s="1" t="s">
        <v>5</v>
      </c>
    </row>
    <row r="52" spans="3:13" ht="15.75" customHeight="1" x14ac:dyDescent="0.3">
      <c r="C52" s="1">
        <v>44</v>
      </c>
      <c r="D52" s="21" t="s">
        <v>58</v>
      </c>
      <c r="E52" t="s">
        <v>57</v>
      </c>
      <c r="F52" s="20" t="s">
        <v>17</v>
      </c>
      <c r="G52" s="20" t="s">
        <v>56</v>
      </c>
      <c r="H52" s="14">
        <v>45504</v>
      </c>
      <c r="I52" s="11">
        <v>45900</v>
      </c>
      <c r="J52" s="19">
        <f>+EDATE(H52,1)</f>
        <v>45535</v>
      </c>
      <c r="K52" s="11">
        <v>0</v>
      </c>
      <c r="L52" s="11">
        <f>+I52</f>
        <v>45900</v>
      </c>
      <c r="M52" s="1" t="s">
        <v>5</v>
      </c>
    </row>
    <row r="53" spans="3:13" ht="15.75" customHeight="1" x14ac:dyDescent="0.3">
      <c r="C53" s="1">
        <v>45</v>
      </c>
      <c r="D53" s="21" t="s">
        <v>55</v>
      </c>
      <c r="E53" t="s">
        <v>54</v>
      </c>
      <c r="F53" s="20" t="s">
        <v>53</v>
      </c>
      <c r="G53" s="20" t="s">
        <v>52</v>
      </c>
      <c r="H53" s="14">
        <v>45502</v>
      </c>
      <c r="I53" s="11">
        <v>39923.75</v>
      </c>
      <c r="J53" s="19">
        <f>+EDATE(H53,1)</f>
        <v>45533</v>
      </c>
      <c r="K53" s="11">
        <v>0</v>
      </c>
      <c r="L53" s="11">
        <f>+I53</f>
        <v>39923.75</v>
      </c>
      <c r="M53" s="1" t="s">
        <v>5</v>
      </c>
    </row>
    <row r="54" spans="3:13" ht="15.75" x14ac:dyDescent="0.25">
      <c r="C54" s="1">
        <v>46</v>
      </c>
      <c r="D54" s="3" t="s">
        <v>51</v>
      </c>
      <c r="E54" t="s">
        <v>50</v>
      </c>
      <c r="F54" s="20" t="s">
        <v>49</v>
      </c>
      <c r="G54" s="20" t="s">
        <v>48</v>
      </c>
      <c r="H54" s="14">
        <v>45476</v>
      </c>
      <c r="I54" s="11">
        <v>39901.9</v>
      </c>
      <c r="J54" s="19">
        <f>+EDATE(H54,1)</f>
        <v>45507</v>
      </c>
      <c r="K54" s="11">
        <v>0</v>
      </c>
      <c r="L54" s="11">
        <f>+I54</f>
        <v>39901.9</v>
      </c>
      <c r="M54" s="1" t="s">
        <v>5</v>
      </c>
    </row>
    <row r="55" spans="3:13" ht="15.75" customHeight="1" x14ac:dyDescent="0.3">
      <c r="C55" s="1">
        <v>47</v>
      </c>
      <c r="D55" s="21" t="s">
        <v>47</v>
      </c>
      <c r="E55" t="s">
        <v>46</v>
      </c>
      <c r="F55" s="20" t="s">
        <v>45</v>
      </c>
      <c r="G55" s="20" t="s">
        <v>44</v>
      </c>
      <c r="H55" s="14">
        <v>45504</v>
      </c>
      <c r="I55" s="11">
        <v>36401.31</v>
      </c>
      <c r="J55" s="19">
        <f>+EDATE(H55,1)</f>
        <v>45535</v>
      </c>
      <c r="K55" s="11">
        <v>0</v>
      </c>
      <c r="L55" s="11">
        <f>+I55</f>
        <v>36401.31</v>
      </c>
      <c r="M55" s="1" t="s">
        <v>5</v>
      </c>
    </row>
    <row r="56" spans="3:13" ht="15.75" x14ac:dyDescent="0.25">
      <c r="C56" s="1">
        <v>48</v>
      </c>
      <c r="D56" s="3" t="s">
        <v>43</v>
      </c>
      <c r="E56" t="s">
        <v>42</v>
      </c>
      <c r="F56" s="20" t="s">
        <v>17</v>
      </c>
      <c r="G56" s="20" t="s">
        <v>41</v>
      </c>
      <c r="H56" s="14">
        <v>45475</v>
      </c>
      <c r="I56" s="11">
        <v>28500</v>
      </c>
      <c r="J56" s="19">
        <f>+EDATE(H56,1)</f>
        <v>45506</v>
      </c>
      <c r="K56" s="11">
        <v>0</v>
      </c>
      <c r="L56" s="11">
        <f>+I56</f>
        <v>28500</v>
      </c>
      <c r="M56" s="1" t="s">
        <v>5</v>
      </c>
    </row>
    <row r="57" spans="3:13" ht="15.75" x14ac:dyDescent="0.25">
      <c r="C57" s="1">
        <v>49</v>
      </c>
      <c r="D57" s="3" t="s">
        <v>40</v>
      </c>
      <c r="E57" t="s">
        <v>39</v>
      </c>
      <c r="F57" s="20" t="s">
        <v>17</v>
      </c>
      <c r="G57" s="20" t="s">
        <v>38</v>
      </c>
      <c r="H57" s="14">
        <v>45504</v>
      </c>
      <c r="I57" s="11">
        <v>27000</v>
      </c>
      <c r="J57" s="19">
        <f>+EDATE(H57,1)</f>
        <v>45535</v>
      </c>
      <c r="K57" s="11">
        <v>0</v>
      </c>
      <c r="L57" s="11">
        <f>+I57</f>
        <v>27000</v>
      </c>
      <c r="M57" s="1" t="s">
        <v>5</v>
      </c>
    </row>
    <row r="58" spans="3:13" ht="15.75" x14ac:dyDescent="0.25">
      <c r="C58" s="1">
        <v>50</v>
      </c>
      <c r="D58" s="3" t="s">
        <v>13</v>
      </c>
      <c r="E58" t="s">
        <v>12</v>
      </c>
      <c r="F58" s="20" t="s">
        <v>11</v>
      </c>
      <c r="G58" s="20" t="s">
        <v>37</v>
      </c>
      <c r="H58" s="14">
        <v>45504</v>
      </c>
      <c r="I58" s="11">
        <v>24687.59</v>
      </c>
      <c r="J58" s="19">
        <f>+EDATE(H58,1)</f>
        <v>45535</v>
      </c>
      <c r="K58" s="11">
        <v>0</v>
      </c>
      <c r="L58" s="11">
        <f>+I58</f>
        <v>24687.59</v>
      </c>
      <c r="M58" s="1" t="s">
        <v>5</v>
      </c>
    </row>
    <row r="59" spans="3:13" ht="15.75" x14ac:dyDescent="0.25">
      <c r="C59" s="1">
        <v>51</v>
      </c>
      <c r="D59" s="3" t="s">
        <v>36</v>
      </c>
      <c r="E59" t="s">
        <v>35</v>
      </c>
      <c r="F59" s="20" t="s">
        <v>34</v>
      </c>
      <c r="G59" s="20" t="s">
        <v>33</v>
      </c>
      <c r="H59" s="14">
        <v>45484</v>
      </c>
      <c r="I59" s="11">
        <v>19285</v>
      </c>
      <c r="J59" s="19">
        <f>+EDATE(H59,1)</f>
        <v>45515</v>
      </c>
      <c r="K59" s="11">
        <v>0</v>
      </c>
      <c r="L59" s="11">
        <f>+I59</f>
        <v>19285</v>
      </c>
      <c r="M59" s="1" t="s">
        <v>5</v>
      </c>
    </row>
    <row r="60" spans="3:13" ht="16.5" x14ac:dyDescent="0.3">
      <c r="C60" s="1">
        <v>52</v>
      </c>
      <c r="D60" s="21" t="s">
        <v>32</v>
      </c>
      <c r="E60" t="s">
        <v>31</v>
      </c>
      <c r="F60" s="20" t="s">
        <v>17</v>
      </c>
      <c r="G60" s="20" t="s">
        <v>30</v>
      </c>
      <c r="H60" s="14">
        <v>45504</v>
      </c>
      <c r="I60" s="11">
        <v>17844.54</v>
      </c>
      <c r="J60" s="19">
        <f>+EDATE(H60,1)</f>
        <v>45535</v>
      </c>
      <c r="K60" s="11">
        <v>0</v>
      </c>
      <c r="L60" s="11">
        <f>+I60</f>
        <v>17844.54</v>
      </c>
      <c r="M60" s="1" t="s">
        <v>5</v>
      </c>
    </row>
    <row r="61" spans="3:13" ht="15.75" customHeight="1" x14ac:dyDescent="0.3">
      <c r="C61" s="1">
        <v>53</v>
      </c>
      <c r="D61" s="21" t="s">
        <v>29</v>
      </c>
      <c r="E61" t="s">
        <v>28</v>
      </c>
      <c r="F61" s="20" t="s">
        <v>17</v>
      </c>
      <c r="G61" s="20" t="s">
        <v>27</v>
      </c>
      <c r="H61" s="14">
        <v>45496</v>
      </c>
      <c r="I61" s="11">
        <v>12739.5</v>
      </c>
      <c r="J61" s="19">
        <f>+EDATE(H61,1)</f>
        <v>45527</v>
      </c>
      <c r="K61" s="11">
        <v>0</v>
      </c>
      <c r="L61" s="11">
        <f>+I61</f>
        <v>12739.5</v>
      </c>
      <c r="M61" s="1" t="s">
        <v>5</v>
      </c>
    </row>
    <row r="62" spans="3:13" ht="15.75" customHeight="1" x14ac:dyDescent="0.25">
      <c r="C62" s="1">
        <v>54</v>
      </c>
      <c r="D62" s="3" t="s">
        <v>26</v>
      </c>
      <c r="E62" t="s">
        <v>25</v>
      </c>
      <c r="F62" s="20" t="s">
        <v>24</v>
      </c>
      <c r="G62" s="20" t="s">
        <v>23</v>
      </c>
      <c r="H62" s="14">
        <v>45483</v>
      </c>
      <c r="I62" s="11">
        <v>12226.5</v>
      </c>
      <c r="J62" s="19">
        <f>+EDATE(H62,1)</f>
        <v>45514</v>
      </c>
      <c r="K62" s="11">
        <v>0</v>
      </c>
      <c r="L62" s="11">
        <f>+I62</f>
        <v>12226.5</v>
      </c>
      <c r="M62" s="1" t="s">
        <v>5</v>
      </c>
    </row>
    <row r="63" spans="3:13" ht="15.75" x14ac:dyDescent="0.25">
      <c r="C63" s="1">
        <v>55</v>
      </c>
      <c r="D63" s="3" t="s">
        <v>22</v>
      </c>
      <c r="E63" t="s">
        <v>21</v>
      </c>
      <c r="F63" s="20" t="s">
        <v>17</v>
      </c>
      <c r="G63" s="20" t="s">
        <v>20</v>
      </c>
      <c r="H63" s="14">
        <v>45504</v>
      </c>
      <c r="I63" s="11">
        <v>9975</v>
      </c>
      <c r="J63" s="19">
        <f>+EDATE(H63,1)</f>
        <v>45535</v>
      </c>
      <c r="K63" s="11">
        <v>0</v>
      </c>
      <c r="L63" s="11">
        <f>+I63</f>
        <v>9975</v>
      </c>
      <c r="M63" s="1" t="s">
        <v>5</v>
      </c>
    </row>
    <row r="64" spans="3:13" ht="15.75" x14ac:dyDescent="0.25">
      <c r="C64" s="1">
        <v>56</v>
      </c>
      <c r="D64" s="3" t="s">
        <v>19</v>
      </c>
      <c r="E64" t="s">
        <v>18</v>
      </c>
      <c r="F64" s="20" t="s">
        <v>17</v>
      </c>
      <c r="G64" s="20" t="s">
        <v>16</v>
      </c>
      <c r="H64" s="14">
        <v>45478</v>
      </c>
      <c r="I64" s="11">
        <v>6650</v>
      </c>
      <c r="J64" s="19">
        <f>+EDATE(H64,1)</f>
        <v>45509</v>
      </c>
      <c r="K64" s="11">
        <v>0</v>
      </c>
      <c r="L64" s="11">
        <f>+I64</f>
        <v>6650</v>
      </c>
      <c r="M64" s="1" t="s">
        <v>5</v>
      </c>
    </row>
    <row r="65" spans="3:13" ht="15.75" x14ac:dyDescent="0.25">
      <c r="C65" s="1">
        <v>57</v>
      </c>
      <c r="D65" s="3" t="s">
        <v>9</v>
      </c>
      <c r="E65" t="s">
        <v>8</v>
      </c>
      <c r="F65" s="20" t="s">
        <v>7</v>
      </c>
      <c r="G65" s="20" t="s">
        <v>15</v>
      </c>
      <c r="H65" s="14">
        <v>45503</v>
      </c>
      <c r="I65" s="11">
        <v>3140.7</v>
      </c>
      <c r="J65" s="19">
        <f>+EDATE(H65,1)</f>
        <v>45534</v>
      </c>
      <c r="K65" s="11">
        <v>0</v>
      </c>
      <c r="L65" s="11">
        <f>+I65</f>
        <v>3140.7</v>
      </c>
      <c r="M65" s="1" t="s">
        <v>5</v>
      </c>
    </row>
    <row r="66" spans="3:13" ht="16.5" customHeight="1" x14ac:dyDescent="0.25">
      <c r="C66" s="1">
        <v>58</v>
      </c>
      <c r="D66" s="3" t="s">
        <v>9</v>
      </c>
      <c r="E66" t="s">
        <v>8</v>
      </c>
      <c r="F66" s="20" t="s">
        <v>7</v>
      </c>
      <c r="G66" s="20" t="s">
        <v>14</v>
      </c>
      <c r="H66" s="14">
        <v>45485</v>
      </c>
      <c r="I66" s="11">
        <v>3086.55</v>
      </c>
      <c r="J66" s="19">
        <f>+EDATE(H66,1)</f>
        <v>45516</v>
      </c>
      <c r="K66" s="11">
        <v>0</v>
      </c>
      <c r="L66" s="11">
        <f>+I66</f>
        <v>3086.55</v>
      </c>
      <c r="M66" s="1" t="s">
        <v>5</v>
      </c>
    </row>
    <row r="67" spans="3:13" ht="16.5" customHeight="1" x14ac:dyDescent="0.25">
      <c r="C67" s="1">
        <v>59</v>
      </c>
      <c r="D67" s="3" t="s">
        <v>13</v>
      </c>
      <c r="E67" t="s">
        <v>12</v>
      </c>
      <c r="F67" s="20" t="s">
        <v>11</v>
      </c>
      <c r="G67" s="20" t="s">
        <v>10</v>
      </c>
      <c r="H67" s="14">
        <v>45504</v>
      </c>
      <c r="I67" s="11">
        <v>2815</v>
      </c>
      <c r="J67" s="19">
        <f>+EDATE(H67,1)</f>
        <v>45535</v>
      </c>
      <c r="K67" s="11">
        <v>0</v>
      </c>
      <c r="L67" s="11">
        <f>+I67</f>
        <v>2815</v>
      </c>
      <c r="M67" s="1" t="s">
        <v>5</v>
      </c>
    </row>
    <row r="68" spans="3:13" ht="16.5" customHeight="1" x14ac:dyDescent="0.25">
      <c r="C68" s="1">
        <v>60</v>
      </c>
      <c r="D68" s="3" t="s">
        <v>9</v>
      </c>
      <c r="E68" t="s">
        <v>8</v>
      </c>
      <c r="F68" s="20" t="s">
        <v>7</v>
      </c>
      <c r="G68" s="20" t="s">
        <v>6</v>
      </c>
      <c r="H68" s="14">
        <v>45504</v>
      </c>
      <c r="I68" s="11">
        <v>1191.3</v>
      </c>
      <c r="J68" s="19">
        <f>+EDATE(H68,1)</f>
        <v>45535</v>
      </c>
      <c r="K68" s="11">
        <v>0</v>
      </c>
      <c r="L68" s="11">
        <f>+I68</f>
        <v>1191.3</v>
      </c>
      <c r="M68" s="1" t="s">
        <v>5</v>
      </c>
    </row>
    <row r="69" spans="3:13" ht="15.75" x14ac:dyDescent="0.25">
      <c r="C69" s="13"/>
      <c r="D69" s="5"/>
      <c r="E69" s="12"/>
      <c r="F69" s="14"/>
      <c r="G69" s="12"/>
      <c r="H69" s="13"/>
      <c r="I69" s="11"/>
      <c r="J69" s="12"/>
      <c r="K69" s="11"/>
      <c r="L69" s="11"/>
    </row>
    <row r="70" spans="3:13" ht="19.5" customHeight="1" thickBot="1" x14ac:dyDescent="0.4">
      <c r="C70" s="13"/>
      <c r="D70" s="18" t="s">
        <v>4</v>
      </c>
      <c r="E70" s="17" t="s">
        <v>3</v>
      </c>
      <c r="F70" s="14"/>
      <c r="G70" s="12"/>
      <c r="H70" s="16" t="s">
        <v>2</v>
      </c>
      <c r="I70" s="15">
        <f>SUM(I9:I69)</f>
        <v>21610636.929999992</v>
      </c>
      <c r="J70" s="12"/>
      <c r="K70" s="15">
        <f>SUM(K9:K69)</f>
        <v>0</v>
      </c>
      <c r="L70" s="15">
        <f>SUM(L9:L69)</f>
        <v>21610636.929999992</v>
      </c>
    </row>
    <row r="71" spans="3:13" ht="16.5" thickTop="1" x14ac:dyDescent="0.25">
      <c r="C71" s="13"/>
      <c r="D71" s="5" t="s">
        <v>1</v>
      </c>
      <c r="E71" s="5"/>
      <c r="F71" s="5"/>
      <c r="G71" s="5"/>
      <c r="H71" s="13"/>
      <c r="I71" s="11"/>
      <c r="J71" s="5"/>
      <c r="K71" s="11"/>
      <c r="L71" s="11"/>
    </row>
    <row r="72" spans="3:13" ht="15.75" x14ac:dyDescent="0.25">
      <c r="C72" s="13"/>
      <c r="D72" s="5" t="s">
        <v>0</v>
      </c>
      <c r="E72" s="5"/>
      <c r="F72" s="5"/>
      <c r="G72" s="5"/>
      <c r="H72" s="13"/>
      <c r="I72" s="11"/>
      <c r="J72" s="5"/>
      <c r="K72" s="11"/>
      <c r="L72" s="11"/>
    </row>
    <row r="73" spans="3:13" ht="15.75" x14ac:dyDescent="0.25">
      <c r="C73" s="13"/>
      <c r="D73" s="5"/>
      <c r="E73" s="12"/>
      <c r="F73" s="14"/>
      <c r="G73" s="12"/>
      <c r="H73" s="13"/>
      <c r="I73" s="11"/>
      <c r="J73" s="12"/>
      <c r="K73" s="11"/>
      <c r="L73" s="11"/>
    </row>
    <row r="74" spans="3:13" ht="15.75" x14ac:dyDescent="0.25">
      <c r="C74" s="13"/>
      <c r="D74" s="5"/>
      <c r="E74" s="12"/>
      <c r="F74" s="14"/>
      <c r="G74" s="12"/>
      <c r="H74" s="13"/>
      <c r="I74" s="11"/>
      <c r="J74" s="12"/>
      <c r="K74" s="11"/>
      <c r="L74" s="11"/>
    </row>
    <row r="75" spans="3:13" ht="15.75" x14ac:dyDescent="0.25">
      <c r="C75" s="13"/>
      <c r="D75" s="5"/>
      <c r="E75" s="12"/>
      <c r="F75" s="14"/>
      <c r="G75" s="12"/>
      <c r="H75" s="13"/>
      <c r="I75" s="11"/>
      <c r="J75" s="12"/>
      <c r="K75" s="11"/>
      <c r="L75" s="11"/>
    </row>
    <row r="76" spans="3:13" ht="15.75" x14ac:dyDescent="0.25">
      <c r="C76" s="13"/>
      <c r="D76" s="5"/>
      <c r="E76" s="12"/>
      <c r="F76" s="14"/>
      <c r="G76" s="12"/>
      <c r="H76" s="13"/>
      <c r="I76" s="11"/>
      <c r="J76" s="12"/>
      <c r="K76" s="11"/>
      <c r="L76" s="11"/>
    </row>
    <row r="77" spans="3:13" ht="15.75" x14ac:dyDescent="0.25">
      <c r="C77" s="13"/>
      <c r="D77" s="5"/>
      <c r="E77" s="12"/>
      <c r="F77" s="14"/>
      <c r="G77" s="12"/>
      <c r="H77" s="13"/>
      <c r="I77" s="11"/>
      <c r="J77" s="12"/>
      <c r="K77" s="11"/>
      <c r="L77" s="11"/>
    </row>
    <row r="78" spans="3:13" ht="15.75" x14ac:dyDescent="0.25">
      <c r="C78" s="13"/>
      <c r="D78" s="5"/>
      <c r="E78" s="12"/>
      <c r="F78" s="14"/>
      <c r="G78" s="12"/>
      <c r="H78" s="13"/>
      <c r="I78" s="11"/>
      <c r="J78" s="12"/>
      <c r="K78" s="11"/>
      <c r="L78" s="11"/>
    </row>
    <row r="79" spans="3:13" ht="15.75" x14ac:dyDescent="0.25">
      <c r="C79" s="13"/>
      <c r="D79" s="5"/>
      <c r="E79" s="12"/>
      <c r="F79" s="14"/>
      <c r="G79" s="12"/>
      <c r="H79" s="13"/>
      <c r="I79" s="11"/>
      <c r="J79" s="12"/>
      <c r="K79" s="11"/>
      <c r="L79" s="11"/>
    </row>
    <row r="80" spans="3:13" ht="15.75" x14ac:dyDescent="0.25">
      <c r="C80" s="13"/>
      <c r="D80" s="5"/>
      <c r="E80" s="12"/>
      <c r="F80" s="14"/>
      <c r="G80" s="12"/>
      <c r="H80" s="13"/>
      <c r="I80" s="11"/>
      <c r="J80" s="12"/>
      <c r="K80" s="11"/>
      <c r="L80" s="11"/>
    </row>
    <row r="81" spans="3:12" ht="18.75" x14ac:dyDescent="0.3">
      <c r="C81" s="13"/>
      <c r="D81" s="4"/>
      <c r="E81" s="12"/>
      <c r="F81" s="14"/>
      <c r="G81" s="12"/>
      <c r="H81" s="13"/>
      <c r="I81" s="11"/>
      <c r="J81" s="12"/>
      <c r="K81" s="11"/>
      <c r="L81" s="11"/>
    </row>
    <row r="82" spans="3:12" ht="15.75" x14ac:dyDescent="0.25">
      <c r="C82" s="13"/>
      <c r="F82" s="12"/>
      <c r="G82" s="12"/>
      <c r="H82" s="13"/>
      <c r="I82" s="11"/>
      <c r="J82" s="12"/>
      <c r="K82" s="11"/>
      <c r="L82" s="11"/>
    </row>
    <row r="83" spans="3:12" ht="15.75" x14ac:dyDescent="0.25">
      <c r="C83" s="13"/>
      <c r="F83" s="12"/>
      <c r="G83" s="12"/>
      <c r="H83" s="13"/>
      <c r="I83" s="11"/>
      <c r="J83" s="12"/>
      <c r="K83" s="11"/>
      <c r="L83" s="11"/>
    </row>
    <row r="84" spans="3:12" ht="15.75" x14ac:dyDescent="0.25">
      <c r="C84" s="13"/>
      <c r="F84" s="12"/>
      <c r="G84" s="12"/>
      <c r="H84" s="13"/>
      <c r="I84" s="11"/>
      <c r="J84" s="12"/>
      <c r="K84" s="11"/>
      <c r="L84" s="11"/>
    </row>
    <row r="85" spans="3:12" ht="15.75" x14ac:dyDescent="0.25">
      <c r="C85" s="13"/>
      <c r="F85" s="12"/>
      <c r="G85" s="12"/>
      <c r="H85" s="13"/>
      <c r="I85" s="11"/>
      <c r="J85" s="12"/>
      <c r="K85" s="11"/>
      <c r="L85" s="11"/>
    </row>
    <row r="86" spans="3:12" ht="24.75" customHeight="1" x14ac:dyDescent="0.25">
      <c r="C86" s="13"/>
      <c r="E86" s="12"/>
      <c r="F86" s="12"/>
      <c r="G86" s="12"/>
      <c r="H86" s="13"/>
      <c r="I86" s="11"/>
      <c r="J86" s="12"/>
      <c r="K86" s="11"/>
      <c r="L86" s="11"/>
    </row>
    <row r="87" spans="3:12" ht="15.75" x14ac:dyDescent="0.25">
      <c r="C87" s="13"/>
      <c r="E87" s="12"/>
      <c r="F87" s="12"/>
      <c r="G87" s="12"/>
      <c r="H87" s="13"/>
      <c r="I87" s="11"/>
      <c r="J87" s="12"/>
      <c r="K87" s="11"/>
      <c r="L87" s="11"/>
    </row>
    <row r="88" spans="3:12" ht="12" customHeight="1" x14ac:dyDescent="0.25">
      <c r="C88" s="13"/>
      <c r="D88" s="5"/>
      <c r="E88" s="12"/>
      <c r="F88" s="12"/>
      <c r="G88" s="12"/>
      <c r="H88" s="13"/>
      <c r="I88" s="11"/>
      <c r="J88" s="12"/>
      <c r="K88" s="11"/>
      <c r="L88" s="11"/>
    </row>
    <row r="89" spans="3:12" ht="15.75" x14ac:dyDescent="0.25">
      <c r="C89" s="13"/>
      <c r="H89" s="13"/>
      <c r="I89" s="11"/>
      <c r="K89" s="11"/>
      <c r="L89" s="11"/>
    </row>
    <row r="90" spans="3:12" ht="15.75" x14ac:dyDescent="0.25">
      <c r="C90" s="13"/>
      <c r="H90" s="13"/>
      <c r="I90" s="11"/>
      <c r="K90" s="11"/>
      <c r="L90" s="11"/>
    </row>
    <row r="91" spans="3:12" ht="15.75" x14ac:dyDescent="0.25">
      <c r="C91" s="13"/>
      <c r="D91" s="5"/>
      <c r="E91" s="12"/>
      <c r="F91" s="12"/>
      <c r="G91" s="12"/>
      <c r="H91" s="13"/>
      <c r="I91" s="11"/>
      <c r="J91" s="12"/>
      <c r="K91" s="11"/>
      <c r="L91" s="11"/>
    </row>
    <row r="92" spans="3:12" x14ac:dyDescent="0.25">
      <c r="H92" s="1"/>
      <c r="I92" s="11"/>
      <c r="K92" s="11"/>
      <c r="L92" s="11"/>
    </row>
    <row r="93" spans="3:12" x14ac:dyDescent="0.25">
      <c r="H93" s="1"/>
      <c r="I93" s="11"/>
      <c r="K93" s="11"/>
      <c r="L93" s="11"/>
    </row>
    <row r="94" spans="3:12" x14ac:dyDescent="0.25">
      <c r="H94" s="1"/>
      <c r="I94" s="11"/>
      <c r="K94" s="11"/>
      <c r="L94" s="11"/>
    </row>
    <row r="95" spans="3:12" ht="24" x14ac:dyDescent="0.4">
      <c r="E95" s="9"/>
      <c r="F95" s="10"/>
      <c r="G95" s="9"/>
      <c r="H95" s="8"/>
      <c r="J95" s="9"/>
    </row>
    <row r="96" spans="3:12" ht="24" x14ac:dyDescent="0.4">
      <c r="E96" s="9"/>
      <c r="F96" s="10"/>
      <c r="G96" s="9"/>
      <c r="H96" s="8"/>
      <c r="J96" s="9"/>
    </row>
    <row r="97" spans="4:10" ht="24" x14ac:dyDescent="0.4">
      <c r="E97" s="7"/>
      <c r="F97" s="7"/>
      <c r="G97" s="7"/>
      <c r="H97" s="8"/>
      <c r="J97" s="7"/>
    </row>
    <row r="98" spans="4:10" x14ac:dyDescent="0.25">
      <c r="H98" s="6"/>
    </row>
    <row r="99" spans="4:10" x14ac:dyDescent="0.25">
      <c r="H99" s="6"/>
    </row>
    <row r="100" spans="4:10" ht="15.75" x14ac:dyDescent="0.25">
      <c r="D100" s="5"/>
    </row>
    <row r="101" spans="4:10" ht="18.75" x14ac:dyDescent="0.3">
      <c r="D101" s="4"/>
    </row>
  </sheetData>
  <mergeCells count="1">
    <mergeCell ref="E3:F3"/>
  </mergeCells>
  <hyperlinks>
    <hyperlink ref="E70" r:id="rId1" display="https://sb.gob.do/transparencia/finanzas/informes-financieros/informe-mensual-de-cuentas-por-pagar/" xr:uid="{C5A5106F-F839-4F94-B4DE-01E530C79F05}"/>
  </hyperlinks>
  <pageMargins left="0.7" right="0.7" top="0.75" bottom="0.75" header="0.3" footer="0.3"/>
  <pageSetup scale="41" fitToHeight="0" orientation="landscape" r:id="rId2"/>
  <rowBreaks count="2" manualBreakCount="2">
    <brk id="45" max="12" man="1"/>
    <brk id="8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Andrainet De Oleo Sosa</dc:creator>
  <cp:lastModifiedBy>Sarah Andrainet De Oleo Sosa</cp:lastModifiedBy>
  <dcterms:created xsi:type="dcterms:W3CDTF">2024-08-19T14:13:17Z</dcterms:created>
  <dcterms:modified xsi:type="dcterms:W3CDTF">2024-08-19T14:13:52Z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2024-08-19T14:13:52Z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fa595d4d-abcc-4ac4-82b8-a281cf6d2ad3</vt:lpwstr>
  </property>
  <property fmtid="{D5CDD505-2E9C-101B-9397-08002B2CF9AE}" pid="8" name="MSIP_Label_81f5a2da-7ac4-4e60-a27b-a125ee74514f_ContentBits">
    <vt:lpwstr>0</vt:lpwstr>
  </property>
</Properties>
</file>