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G:\Contabilidad Financiera\Contabilidad Financiera\Cierres Mensuales\2025\08.AGOSTO 2025\REPORTE PROVEEDORES\"/>
    </mc:Choice>
  </mc:AlternateContent>
  <xr:revisionPtr revIDLastSave="0" documentId="13_ncr:1_{93535C7D-44C1-45C6-8749-4019B04358F1}" xr6:coauthVersionLast="47" xr6:coauthVersionMax="47" xr10:uidLastSave="{00000000-0000-0000-0000-000000000000}"/>
  <bookViews>
    <workbookView xWindow="-120" yWindow="-120" windowWidth="20730" windowHeight="11040" xr2:uid="{BA5AA280-77C5-4EBC-B46C-1D1324C826E9}"/>
  </bookViews>
  <sheets>
    <sheet name="PAGOS A PROVEEDORES" sheetId="1" r:id="rId1"/>
  </sheets>
  <definedNames>
    <definedName name="_xlnm._FilterDatabase" localSheetId="0" hidden="1">'PAGOS A PROVEEDORES'!$C$8:$H$28</definedName>
    <definedName name="_xlnm.Print_Area" localSheetId="0">'PAGOS A PROVEEDORES'!$A$1:$M$56</definedName>
    <definedName name="_xlnm.Print_Titles" localSheetId="0">'PAGOS A PROVEEDORES'!$8:$8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6" i="1" l="1"/>
  <c r="J36" i="1"/>
  <c r="L35" i="1"/>
  <c r="J35" i="1"/>
  <c r="L34" i="1"/>
  <c r="J34" i="1"/>
  <c r="L33" i="1"/>
  <c r="J33" i="1"/>
  <c r="L32" i="1"/>
  <c r="J32" i="1"/>
  <c r="L31" i="1"/>
  <c r="J31" i="1"/>
  <c r="L30" i="1"/>
  <c r="J30" i="1"/>
  <c r="L29" i="1"/>
  <c r="J29" i="1"/>
  <c r="L28" i="1"/>
  <c r="J28" i="1"/>
  <c r="L27" i="1"/>
  <c r="J27" i="1"/>
  <c r="L26" i="1"/>
  <c r="J26" i="1"/>
  <c r="L25" i="1"/>
  <c r="J25" i="1"/>
  <c r="L24" i="1"/>
  <c r="J24" i="1"/>
  <c r="L23" i="1"/>
  <c r="J23" i="1"/>
  <c r="L22" i="1"/>
  <c r="J22" i="1"/>
  <c r="L21" i="1"/>
  <c r="J21" i="1"/>
  <c r="L20" i="1"/>
  <c r="J20" i="1"/>
  <c r="L19" i="1"/>
  <c r="J19" i="1"/>
  <c r="L18" i="1"/>
  <c r="J18" i="1"/>
  <c r="L17" i="1"/>
  <c r="J17" i="1"/>
  <c r="L16" i="1"/>
  <c r="J16" i="1"/>
  <c r="L15" i="1"/>
  <c r="J15" i="1"/>
  <c r="L14" i="1"/>
  <c r="J14" i="1"/>
  <c r="L13" i="1"/>
  <c r="J13" i="1"/>
  <c r="L12" i="1"/>
  <c r="J12" i="1"/>
  <c r="L11" i="1"/>
  <c r="J11" i="1"/>
  <c r="L10" i="1"/>
  <c r="J10" i="1"/>
  <c r="J9" i="1" l="1"/>
  <c r="L9" i="1"/>
  <c r="I38" i="1"/>
  <c r="K38" i="1"/>
  <c r="L38" i="1" l="1"/>
</calcChain>
</file>

<file path=xl/sharedStrings.xml><?xml version="1.0" encoding="utf-8"?>
<sst xmlns="http://schemas.openxmlformats.org/spreadsheetml/2006/main" count="134" uniqueCount="80">
  <si>
    <t>** Proveedores internacionales</t>
  </si>
  <si>
    <t>Marcos Férnandez-Director Departamento Aministrativo y Financiero</t>
  </si>
  <si>
    <t>Total General:</t>
  </si>
  <si>
    <t>Informe mensual de cuentas por pagar (sb.gob.do)</t>
  </si>
  <si>
    <t>Link:</t>
  </si>
  <si>
    <t>Pendiente</t>
  </si>
  <si>
    <t>Estado (Completo, pendiente y atrasado)</t>
  </si>
  <si>
    <t>Monto Pendiente</t>
  </si>
  <si>
    <t>Monto Pagado a la Fecha</t>
  </si>
  <si>
    <t>Fecha fin factura</t>
  </si>
  <si>
    <t>Monto Facturado</t>
  </si>
  <si>
    <t>Fecha Factura</t>
  </si>
  <si>
    <t>Factura No. NCF</t>
  </si>
  <si>
    <t>Concepto</t>
  </si>
  <si>
    <t>Proveedor</t>
  </si>
  <si>
    <t>RNC</t>
  </si>
  <si>
    <t>Ítem</t>
  </si>
  <si>
    <t>Moneda: DOP</t>
  </si>
  <si>
    <t>Pagos a Proveedores</t>
  </si>
  <si>
    <t>Corte 31 de Agosto 2025</t>
  </si>
  <si>
    <t>MEDIATRIX SRL</t>
  </si>
  <si>
    <t>OROX INVERSIONES, S.R.L.</t>
  </si>
  <si>
    <t>INVERSIONES SANFRA SRL</t>
  </si>
  <si>
    <t>INGENIERIA DE INSTALACIONES &amp; CONSTRUCCIONES (INICONSA)</t>
  </si>
  <si>
    <t>SEGUROS SURA S A</t>
  </si>
  <si>
    <t>URBANVOLT SOLUTION, SRL</t>
  </si>
  <si>
    <t>UNIVERSAL DE COMPUTOS, SRL</t>
  </si>
  <si>
    <t>MIXFACILITY ARL SRL</t>
  </si>
  <si>
    <t>SISTEMAS &amp; INGENIERIA, SRL</t>
  </si>
  <si>
    <t>HD BIENESTAR Y RELACIONES BY HAYDDE DOMINGUEZ SRL</t>
  </si>
  <si>
    <t>58-1276168</t>
  </si>
  <si>
    <t>LexisNexis Risk Solutions FL Inc</t>
  </si>
  <si>
    <t>EXPRESS SERVICIOS LOGISTICOS ESLOGIST EIRL</t>
  </si>
  <si>
    <t>SETI &amp; SIDIF DOMINICANA, SRL</t>
  </si>
  <si>
    <t>SEGUROS CRECER SA</t>
  </si>
  <si>
    <t>AGUA CRYSTAL S A</t>
  </si>
  <si>
    <t>Subcontratación de personal para desarrollo de software</t>
  </si>
  <si>
    <t>Suministro de soluciones alimenticias para el Almuerzo de personal de la institución</t>
  </si>
  <si>
    <t>Subcontratación de personal de mayordomía</t>
  </si>
  <si>
    <t>Trabajos de infraestructura y regulación de aceras, retiros y linderos de la sede central</t>
  </si>
  <si>
    <t>Póliza de seguro vida colaboradores SB</t>
  </si>
  <si>
    <t>Servicio de custodia y archivo de documentos</t>
  </si>
  <si>
    <t>Servicio de mantenimiento y reparación de equipos tecnológicos</t>
  </si>
  <si>
    <t>Adquisición de tanque de presión para bomba de agua</t>
  </si>
  <si>
    <t xml:space="preserve">Servicio de tasación de terreno </t>
  </si>
  <si>
    <t xml:space="preserve">Taller de liderazgo para colaboradores </t>
  </si>
  <si>
    <t xml:space="preserve">Suscripción de licenciamiento de solución informaticaBridger Insight XG </t>
  </si>
  <si>
    <t>Suministro de materiales gastables</t>
  </si>
  <si>
    <t>Póliza de seguro vida pensionados SB</t>
  </si>
  <si>
    <t>Suministro de agua potable</t>
  </si>
  <si>
    <t>B1500000153</t>
  </si>
  <si>
    <t>E450000000511</t>
  </si>
  <si>
    <t>B1500001045</t>
  </si>
  <si>
    <t>B1500001046</t>
  </si>
  <si>
    <t>B1500001044</t>
  </si>
  <si>
    <t>B1500000072</t>
  </si>
  <si>
    <t>E450000000371</t>
  </si>
  <si>
    <t>B1500000885</t>
  </si>
  <si>
    <t>B1500001380</t>
  </si>
  <si>
    <t>B1500000150</t>
  </si>
  <si>
    <t>B1500000204</t>
  </si>
  <si>
    <t>B1500000004</t>
  </si>
  <si>
    <t>**</t>
  </si>
  <si>
    <t>B1500000532</t>
  </si>
  <si>
    <t>B1500000214</t>
  </si>
  <si>
    <t>E450000000370</t>
  </si>
  <si>
    <t>E450000000053</t>
  </si>
  <si>
    <t>E450000000052</t>
  </si>
  <si>
    <t>E450000000058</t>
  </si>
  <si>
    <t>E450000000054</t>
  </si>
  <si>
    <t>B1500060831</t>
  </si>
  <si>
    <t>E450000000057</t>
  </si>
  <si>
    <t>E450000000056</t>
  </si>
  <si>
    <t>B1500060835</t>
  </si>
  <si>
    <t>E450000000050</t>
  </si>
  <si>
    <t>E450000000059</t>
  </si>
  <si>
    <t>E450000000051</t>
  </si>
  <si>
    <t>Suscripción de plataforma de entrenamiento en ciberseguridad</t>
  </si>
  <si>
    <t>Contratación de seguro de viaje</t>
  </si>
  <si>
    <t xml:space="preserve">Magnolia Garcia -  Subdirectora Financiera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</si>
</sst>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1"/>
      <color theme="1"/>
      <name val="Calibri"/>
      <family val="2"/>
    </font>
    <font>
      <b/>
      <sz val="24"/>
      <color theme="1"/>
      <name val="Calibri"/>
      <family val="2"/>
    </font>
    <font>
      <b/>
      <sz val="18"/>
      <color theme="1"/>
      <name val="Calibri"/>
      <family val="2"/>
    </font>
    <font>
      <b/>
      <sz val="12"/>
      <color theme="0"/>
      <name val="Calibri"/>
      <family val="2"/>
    </font>
    <font>
      <sz val="14"/>
      <color theme="1"/>
      <name val="Calibri"/>
      <family val="2"/>
    </font>
    <font>
      <sz val="12"/>
      <color theme="1"/>
      <name val="Calibri"/>
      <family val="2"/>
    </font>
    <font>
      <sz val="11"/>
      <color rgb="FF201F1E"/>
      <name val="Calibri"/>
      <family val="2"/>
    </font>
    <font>
      <b/>
      <sz val="16"/>
      <color theme="1"/>
      <name val="Calibri"/>
      <family val="2"/>
    </font>
    <font>
      <u/>
      <sz val="16"/>
      <color theme="10"/>
      <name val="Calibri"/>
      <family val="2"/>
    </font>
    <font>
      <b/>
      <sz val="12"/>
      <color theme="1"/>
      <name val="Calibri"/>
      <family val="2"/>
    </font>
    <font>
      <sz val="18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36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/>
    <xf numFmtId="43" fontId="3" fillId="0" borderId="0" xfId="1" applyFont="1"/>
    <xf numFmtId="0" fontId="3" fillId="3" borderId="0" xfId="0" applyFont="1" applyFill="1"/>
    <xf numFmtId="0" fontId="3" fillId="3" borderId="0" xfId="0" applyFont="1" applyFill="1" applyAlignment="1">
      <alignment horizontal="left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2" borderId="2" xfId="0" applyFont="1" applyFill="1" applyBorder="1" applyAlignment="1">
      <alignment horizontal="center" vertical="center" wrapText="1"/>
    </xf>
    <xf numFmtId="14" fontId="6" fillId="2" borderId="2" xfId="0" applyNumberFormat="1" applyFont="1" applyFill="1" applyBorder="1" applyAlignment="1">
      <alignment horizontal="center" vertical="center" wrapText="1"/>
    </xf>
    <xf numFmtId="40" fontId="6" fillId="2" borderId="2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14" fontId="8" fillId="0" borderId="0" xfId="0" applyNumberFormat="1" applyFont="1" applyAlignment="1">
      <alignment horizontal="left"/>
    </xf>
    <xf numFmtId="14" fontId="3" fillId="0" borderId="0" xfId="0" applyNumberFormat="1" applyFont="1" applyAlignment="1">
      <alignment horizontal="left"/>
    </xf>
    <xf numFmtId="14" fontId="8" fillId="0" borderId="0" xfId="0" applyNumberFormat="1" applyFont="1" applyAlignment="1">
      <alignment horizontal="center"/>
    </xf>
    <xf numFmtId="40" fontId="3" fillId="0" borderId="0" xfId="0" applyNumberFormat="1" applyFont="1"/>
    <xf numFmtId="14" fontId="3" fillId="0" borderId="0" xfId="0" applyNumberFormat="1" applyFont="1" applyAlignment="1">
      <alignment horizontal="center"/>
    </xf>
    <xf numFmtId="0" fontId="9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8" fillId="0" borderId="0" xfId="0" applyFont="1"/>
    <xf numFmtId="0" fontId="10" fillId="0" borderId="0" xfId="0" applyFont="1" applyAlignment="1">
      <alignment horizontal="left"/>
    </xf>
    <xf numFmtId="0" fontId="11" fillId="0" borderId="0" xfId="2" applyFont="1"/>
    <xf numFmtId="0" fontId="12" fillId="0" borderId="0" xfId="0" applyFont="1" applyAlignment="1">
      <alignment horizontal="center"/>
    </xf>
    <xf numFmtId="40" fontId="12" fillId="0" borderId="1" xfId="1" applyNumberFormat="1" applyFont="1" applyBorder="1"/>
    <xf numFmtId="0" fontId="7" fillId="0" borderId="0" xfId="0" applyFont="1" applyAlignment="1">
      <alignment horizontal="left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43" fontId="13" fillId="0" borderId="0" xfId="1" applyFont="1" applyBorder="1"/>
    <xf numFmtId="0" fontId="13" fillId="0" borderId="0" xfId="0" applyFont="1"/>
    <xf numFmtId="43" fontId="3" fillId="0" borderId="0" xfId="1" applyFont="1" applyBorder="1"/>
    <xf numFmtId="40" fontId="12" fillId="0" borderId="0" xfId="1" applyNumberFormat="1" applyFont="1" applyBorder="1"/>
    <xf numFmtId="14" fontId="8" fillId="0" borderId="0" xfId="0" applyNumberFormat="1" applyFont="1" applyAlignment="1">
      <alignment horizontal="right"/>
    </xf>
    <xf numFmtId="43" fontId="8" fillId="0" borderId="0" xfId="1" applyFont="1" applyAlignment="1">
      <alignment horizontal="center"/>
    </xf>
    <xf numFmtId="0" fontId="4" fillId="0" borderId="0" xfId="0" applyFont="1" applyAlignment="1">
      <alignment horizontal="left" vertical="center"/>
    </xf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70</xdr:row>
      <xdr:rowOff>0</xdr:rowOff>
    </xdr:from>
    <xdr:ext cx="304800" cy="304800"/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DBB72810-DE2B-4089-AC3F-584FCB7A78AA}"/>
            </a:ext>
          </a:extLst>
        </xdr:cNvPr>
        <xdr:cNvSpPr>
          <a:spLocks noChangeAspect="1" noChangeArrowheads="1"/>
        </xdr:cNvSpPr>
      </xdr:nvSpPr>
      <xdr:spPr bwMode="auto">
        <a:xfrm>
          <a:off x="2286000" y="15049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70</xdr:row>
      <xdr:rowOff>0</xdr:rowOff>
    </xdr:from>
    <xdr:ext cx="304800" cy="304800"/>
    <xdr:sp macro="" textlink="">
      <xdr:nvSpPr>
        <xdr:cNvPr id="3" name="AutoShape 3">
          <a:extLst>
            <a:ext uri="{FF2B5EF4-FFF2-40B4-BE49-F238E27FC236}">
              <a16:creationId xmlns:a16="http://schemas.microsoft.com/office/drawing/2014/main" id="{AF4BD02D-5C45-48D1-99C0-FF534F32766E}"/>
            </a:ext>
          </a:extLst>
        </xdr:cNvPr>
        <xdr:cNvSpPr>
          <a:spLocks noChangeAspect="1" noChangeArrowheads="1"/>
        </xdr:cNvSpPr>
      </xdr:nvSpPr>
      <xdr:spPr bwMode="auto">
        <a:xfrm>
          <a:off x="3048000" y="15049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70</xdr:row>
      <xdr:rowOff>0</xdr:rowOff>
    </xdr:from>
    <xdr:ext cx="304800" cy="304800"/>
    <xdr:sp macro="" textlink="">
      <xdr:nvSpPr>
        <xdr:cNvPr id="4" name="AutoShape 4">
          <a:extLst>
            <a:ext uri="{FF2B5EF4-FFF2-40B4-BE49-F238E27FC236}">
              <a16:creationId xmlns:a16="http://schemas.microsoft.com/office/drawing/2014/main" id="{709FDECE-9C4E-45CC-B8A2-0F486A841544}"/>
            </a:ext>
          </a:extLst>
        </xdr:cNvPr>
        <xdr:cNvSpPr>
          <a:spLocks noChangeAspect="1" noChangeArrowheads="1"/>
        </xdr:cNvSpPr>
      </xdr:nvSpPr>
      <xdr:spPr bwMode="auto">
        <a:xfrm>
          <a:off x="2286000" y="15049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absoluteAnchor>
    <xdr:pos x="30079" y="127287"/>
    <xdr:ext cx="7264894" cy="924223"/>
    <xdr:grpSp>
      <xdr:nvGrpSpPr>
        <xdr:cNvPr id="5" name="Group 1">
          <a:extLst>
            <a:ext uri="{FF2B5EF4-FFF2-40B4-BE49-F238E27FC236}">
              <a16:creationId xmlns:a16="http://schemas.microsoft.com/office/drawing/2014/main" id="{45F32F8B-1753-4D33-A2C8-7B41CD4E3795}"/>
            </a:ext>
          </a:extLst>
        </xdr:cNvPr>
        <xdr:cNvGrpSpPr>
          <a:grpSpLocks noChangeAspect="1"/>
        </xdr:cNvGrpSpPr>
      </xdr:nvGrpSpPr>
      <xdr:grpSpPr>
        <a:xfrm>
          <a:off x="30079" y="127287"/>
          <a:ext cx="7264894" cy="924223"/>
          <a:chOff x="-11096" y="-28158"/>
          <a:chExt cx="6775396" cy="860983"/>
        </a:xfrm>
      </xdr:grpSpPr>
      <xdr:sp macro="" textlink="">
        <xdr:nvSpPr>
          <xdr:cNvPr id="6" name="TextBox 2">
            <a:extLst>
              <a:ext uri="{FF2B5EF4-FFF2-40B4-BE49-F238E27FC236}">
                <a16:creationId xmlns:a16="http://schemas.microsoft.com/office/drawing/2014/main" id="{8CDA2937-B01D-810C-D8C6-C1AE2586F67F}"/>
              </a:ext>
            </a:extLst>
          </xdr:cNvPr>
          <xdr:cNvSpPr txBox="1"/>
        </xdr:nvSpPr>
        <xdr:spPr>
          <a:xfrm>
            <a:off x="-11096" y="573787"/>
            <a:ext cx="6775396" cy="259038"/>
          </a:xfrm>
          <a:prstGeom prst="rect">
            <a:avLst/>
          </a:prstGeom>
          <a:solidFill>
            <a:sysClr val="window" lastClr="FFFFFF"/>
          </a:solidFill>
          <a:ln w="9525" cmpd="sng">
            <a:noFill/>
          </a:ln>
          <a:effectLst/>
        </xdr:spPr>
        <xdr:txBody>
          <a:bodyPr vertOverflow="clip" horzOverflow="clip" wrap="square" rtlCol="0" anchor="ctr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n-US" sz="2000" b="1" i="0" u="none" strike="noStrike" kern="0" cap="none" spc="0" normalizeH="0" baseline="0" noProof="0">
                <a:ln>
                  <a:noFill/>
                </a:ln>
                <a:solidFill>
                  <a:srgbClr val="44546A">
                    <a:lumMod val="50000"/>
                  </a:srgbClr>
                </a:solidFill>
                <a:effectLst/>
                <a:uLnTx/>
                <a:uFillTx/>
                <a:latin typeface="Calibri" panose="020F0502020204030204"/>
                <a:ea typeface="+mn-ea"/>
                <a:cs typeface="+mn-cs"/>
              </a:rPr>
              <a:t>Departamento Administrativo y Financiero </a:t>
            </a:r>
          </a:p>
        </xdr:txBody>
      </xdr:sp>
      <xdr:pic>
        <xdr:nvPicPr>
          <xdr:cNvPr id="7" name="logo-header" descr="Portal Institucional">
            <a:extLst>
              <a:ext uri="{FF2B5EF4-FFF2-40B4-BE49-F238E27FC236}">
                <a16:creationId xmlns:a16="http://schemas.microsoft.com/office/drawing/2014/main" id="{1FE384CA-88F9-B103-3082-002A2C19C4F8}"/>
              </a:ext>
            </a:extLst>
          </xdr:cNvPr>
          <xdr:cNvPicPr preferRelativeResize="0"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/>
              </a:ext>
            </a:extLst>
          </a:blip>
          <a:srcRect/>
          <a:stretch>
            <a:fillRect/>
          </a:stretch>
        </xdr:blipFill>
        <xdr:spPr bwMode="auto">
          <a:xfrm>
            <a:off x="-11096" y="-28158"/>
            <a:ext cx="6625837" cy="471368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absolute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b.gob.do/transparencia/finanzas/informes-financieros/informe-mensual-de-cuentas-por-paga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C475F7-636E-425C-AA21-F65DDE604BE8}">
  <sheetPr>
    <pageSetUpPr fitToPage="1"/>
  </sheetPr>
  <dimension ref="A1:M81"/>
  <sheetViews>
    <sheetView showGridLines="0" tabSelected="1" view="pageBreakPreview" topLeftCell="B1" zoomScale="70" zoomScaleNormal="70" zoomScaleSheetLayoutView="70" workbookViewId="0">
      <selection activeCell="M54" sqref="A1:M54"/>
    </sheetView>
  </sheetViews>
  <sheetFormatPr baseColWidth="10" defaultColWidth="11.42578125" defaultRowHeight="15" x14ac:dyDescent="0.25"/>
  <cols>
    <col min="1" max="1" width="0.85546875" style="3" hidden="1" customWidth="1"/>
    <col min="2" max="2" width="0.85546875" style="3" customWidth="1"/>
    <col min="3" max="3" width="8.85546875" style="1" customWidth="1"/>
    <col min="4" max="4" width="17.5703125" style="2" customWidth="1"/>
    <col min="5" max="5" width="75.85546875" style="3" bestFit="1" customWidth="1"/>
    <col min="6" max="6" width="86.7109375" style="3" bestFit="1" customWidth="1"/>
    <col min="7" max="7" width="17.28515625" style="3" bestFit="1" customWidth="1"/>
    <col min="8" max="8" width="14.7109375" style="4" bestFit="1" customWidth="1"/>
    <col min="9" max="9" width="18.28515625" style="1" customWidth="1"/>
    <col min="10" max="10" width="11.140625" style="3" customWidth="1"/>
    <col min="11" max="11" width="19.7109375" style="1" customWidth="1"/>
    <col min="12" max="12" width="18.42578125" style="1" bestFit="1" customWidth="1"/>
    <col min="13" max="13" width="22" style="1" bestFit="1" customWidth="1"/>
    <col min="14" max="14" width="20.140625" style="3" customWidth="1"/>
    <col min="15" max="16384" width="11.42578125" style="3"/>
  </cols>
  <sheetData>
    <row r="1" spans="3:13" ht="8.25" customHeight="1" x14ac:dyDescent="0.25"/>
    <row r="2" spans="3:13" x14ac:dyDescent="0.25">
      <c r="C2" s="5"/>
      <c r="D2" s="6"/>
    </row>
    <row r="3" spans="3:13" ht="31.5" x14ac:dyDescent="0.25">
      <c r="C3" s="5"/>
      <c r="D3" s="6"/>
      <c r="E3" s="35"/>
      <c r="F3" s="35"/>
    </row>
    <row r="4" spans="3:13" ht="31.5" x14ac:dyDescent="0.25">
      <c r="C4" s="5"/>
      <c r="D4" s="6"/>
      <c r="E4" s="7"/>
      <c r="F4" s="7"/>
    </row>
    <row r="5" spans="3:13" ht="23.25" x14ac:dyDescent="0.25">
      <c r="C5" s="8" t="s">
        <v>18</v>
      </c>
      <c r="D5" s="8"/>
    </row>
    <row r="6" spans="3:13" ht="23.25" x14ac:dyDescent="0.25">
      <c r="C6" s="8" t="s">
        <v>19</v>
      </c>
      <c r="D6" s="8"/>
    </row>
    <row r="7" spans="3:13" ht="28.5" customHeight="1" x14ac:dyDescent="0.25">
      <c r="C7" s="8" t="s">
        <v>17</v>
      </c>
      <c r="D7" s="8"/>
    </row>
    <row r="8" spans="3:13" s="12" customFormat="1" ht="47.25" x14ac:dyDescent="0.25">
      <c r="C8" s="9" t="s">
        <v>16</v>
      </c>
      <c r="D8" s="9" t="s">
        <v>15</v>
      </c>
      <c r="E8" s="9" t="s">
        <v>14</v>
      </c>
      <c r="F8" s="10" t="s">
        <v>13</v>
      </c>
      <c r="G8" s="9" t="s">
        <v>12</v>
      </c>
      <c r="H8" s="9" t="s">
        <v>11</v>
      </c>
      <c r="I8" s="11" t="s">
        <v>10</v>
      </c>
      <c r="J8" s="9" t="s">
        <v>9</v>
      </c>
      <c r="K8" s="11" t="s">
        <v>8</v>
      </c>
      <c r="L8" s="11" t="s">
        <v>7</v>
      </c>
      <c r="M8" s="9" t="s">
        <v>6</v>
      </c>
    </row>
    <row r="9" spans="3:13" ht="15.75" x14ac:dyDescent="0.25">
      <c r="C9" s="1">
        <v>1</v>
      </c>
      <c r="D9" s="2">
        <v>130334269</v>
      </c>
      <c r="E9" s="3" t="s">
        <v>20</v>
      </c>
      <c r="F9" s="13" t="s">
        <v>36</v>
      </c>
      <c r="G9" s="14" t="s">
        <v>50</v>
      </c>
      <c r="H9" s="33">
        <v>45876</v>
      </c>
      <c r="I9" s="16">
        <v>1851787.5</v>
      </c>
      <c r="J9" s="17">
        <f>+EDATE(H9,1)</f>
        <v>45907</v>
      </c>
      <c r="K9" s="16">
        <v>0</v>
      </c>
      <c r="L9" s="16">
        <f>+I9</f>
        <v>1851787.5</v>
      </c>
      <c r="M9" s="1" t="s">
        <v>5</v>
      </c>
    </row>
    <row r="10" spans="3:13" ht="15.75" x14ac:dyDescent="0.25">
      <c r="C10" s="1">
        <v>2</v>
      </c>
      <c r="D10" s="2">
        <v>130582548</v>
      </c>
      <c r="E10" s="3" t="s">
        <v>21</v>
      </c>
      <c r="F10" s="13" t="s">
        <v>37</v>
      </c>
      <c r="G10" s="13" t="s">
        <v>51</v>
      </c>
      <c r="H10" s="33">
        <v>45888</v>
      </c>
      <c r="I10" s="16">
        <v>802027</v>
      </c>
      <c r="J10" s="17">
        <f t="shared" ref="J10:J36" si="0">+EDATE(H10,1)</f>
        <v>45919</v>
      </c>
      <c r="K10" s="16">
        <v>0</v>
      </c>
      <c r="L10" s="16">
        <f t="shared" ref="L10:L36" si="1">+I10</f>
        <v>802027</v>
      </c>
      <c r="M10" s="1" t="s">
        <v>5</v>
      </c>
    </row>
    <row r="11" spans="3:13" ht="15.75" customHeight="1" x14ac:dyDescent="0.25">
      <c r="C11" s="1">
        <v>3</v>
      </c>
      <c r="D11" s="18">
        <v>131401945</v>
      </c>
      <c r="E11" s="3" t="s">
        <v>22</v>
      </c>
      <c r="F11" s="13" t="s">
        <v>38</v>
      </c>
      <c r="G11" s="13" t="s">
        <v>52</v>
      </c>
      <c r="H11" s="33">
        <v>45894</v>
      </c>
      <c r="I11" s="16">
        <v>679100.35</v>
      </c>
      <c r="J11" s="17">
        <f t="shared" si="0"/>
        <v>45925</v>
      </c>
      <c r="K11" s="16">
        <v>0</v>
      </c>
      <c r="L11" s="16">
        <f t="shared" si="1"/>
        <v>679100.35</v>
      </c>
      <c r="M11" s="1" t="s">
        <v>5</v>
      </c>
    </row>
    <row r="12" spans="3:13" ht="15.75" x14ac:dyDescent="0.25">
      <c r="C12" s="1">
        <v>4</v>
      </c>
      <c r="D12" s="2">
        <v>131401945</v>
      </c>
      <c r="E12" s="3" t="s">
        <v>22</v>
      </c>
      <c r="F12" s="13" t="s">
        <v>38</v>
      </c>
      <c r="G12" s="13" t="s">
        <v>53</v>
      </c>
      <c r="H12" s="33">
        <v>45894</v>
      </c>
      <c r="I12" s="16">
        <v>614922.21</v>
      </c>
      <c r="J12" s="17">
        <f t="shared" si="0"/>
        <v>45925</v>
      </c>
      <c r="K12" s="16">
        <v>0</v>
      </c>
      <c r="L12" s="16">
        <f t="shared" si="1"/>
        <v>614922.21</v>
      </c>
      <c r="M12" s="1" t="s">
        <v>5</v>
      </c>
    </row>
    <row r="13" spans="3:13" ht="15.75" x14ac:dyDescent="0.25">
      <c r="C13" s="1">
        <v>5</v>
      </c>
      <c r="D13" s="2">
        <v>131401945</v>
      </c>
      <c r="E13" s="3" t="s">
        <v>22</v>
      </c>
      <c r="F13" s="13" t="s">
        <v>38</v>
      </c>
      <c r="G13" s="13" t="s">
        <v>54</v>
      </c>
      <c r="H13" s="33">
        <v>45894</v>
      </c>
      <c r="I13" s="16">
        <v>552687.93999999994</v>
      </c>
      <c r="J13" s="17">
        <f t="shared" si="0"/>
        <v>45925</v>
      </c>
      <c r="K13" s="16">
        <v>0</v>
      </c>
      <c r="L13" s="16">
        <f t="shared" si="1"/>
        <v>552687.93999999994</v>
      </c>
      <c r="M13" s="1" t="s">
        <v>5</v>
      </c>
    </row>
    <row r="14" spans="3:13" ht="15.75" customHeight="1" x14ac:dyDescent="0.25">
      <c r="C14" s="1">
        <v>6</v>
      </c>
      <c r="D14" s="18">
        <v>130099881</v>
      </c>
      <c r="E14" s="3" t="s">
        <v>23</v>
      </c>
      <c r="F14" s="13" t="s">
        <v>39</v>
      </c>
      <c r="G14" s="13" t="s">
        <v>55</v>
      </c>
      <c r="H14" s="33">
        <v>45656</v>
      </c>
      <c r="I14" s="16">
        <v>391602.53</v>
      </c>
      <c r="J14" s="17">
        <f t="shared" si="0"/>
        <v>45687</v>
      </c>
      <c r="K14" s="16">
        <v>0</v>
      </c>
      <c r="L14" s="16">
        <f t="shared" si="1"/>
        <v>391602.53</v>
      </c>
      <c r="M14" s="1" t="s">
        <v>5</v>
      </c>
    </row>
    <row r="15" spans="3:13" ht="15.75" x14ac:dyDescent="0.25">
      <c r="C15" s="1">
        <v>7</v>
      </c>
      <c r="D15" s="2">
        <v>101008342</v>
      </c>
      <c r="E15" s="3" t="s">
        <v>24</v>
      </c>
      <c r="F15" s="13" t="s">
        <v>40</v>
      </c>
      <c r="G15" s="13" t="s">
        <v>56</v>
      </c>
      <c r="H15" s="33">
        <v>45898</v>
      </c>
      <c r="I15" s="16">
        <v>297100</v>
      </c>
      <c r="J15" s="17">
        <f t="shared" si="0"/>
        <v>45929</v>
      </c>
      <c r="K15" s="16">
        <v>0</v>
      </c>
      <c r="L15" s="16">
        <f t="shared" si="1"/>
        <v>297100</v>
      </c>
      <c r="M15" s="1" t="s">
        <v>5</v>
      </c>
    </row>
    <row r="16" spans="3:13" ht="15.75" x14ac:dyDescent="0.25">
      <c r="C16" s="1">
        <v>8</v>
      </c>
      <c r="D16" s="2">
        <v>131252451</v>
      </c>
      <c r="E16" s="3" t="s">
        <v>25</v>
      </c>
      <c r="F16" s="13" t="s">
        <v>41</v>
      </c>
      <c r="G16" s="13" t="s">
        <v>57</v>
      </c>
      <c r="H16" s="33">
        <v>45873</v>
      </c>
      <c r="I16" s="16">
        <v>156070.04999999999</v>
      </c>
      <c r="J16" s="17">
        <f t="shared" si="0"/>
        <v>45904</v>
      </c>
      <c r="K16" s="16">
        <v>0</v>
      </c>
      <c r="L16" s="16">
        <f t="shared" si="1"/>
        <v>156070.04999999999</v>
      </c>
      <c r="M16" s="1" t="s">
        <v>5</v>
      </c>
    </row>
    <row r="17" spans="3:13" ht="15.75" x14ac:dyDescent="0.25">
      <c r="C17" s="1">
        <v>9</v>
      </c>
      <c r="D17" s="2">
        <v>102310602</v>
      </c>
      <c r="E17" s="3" t="s">
        <v>26</v>
      </c>
      <c r="F17" s="13" t="s">
        <v>42</v>
      </c>
      <c r="G17" s="13" t="s">
        <v>58</v>
      </c>
      <c r="H17" s="33">
        <v>45875</v>
      </c>
      <c r="I17" s="16">
        <v>116938.56</v>
      </c>
      <c r="J17" s="17">
        <f t="shared" si="0"/>
        <v>45906</v>
      </c>
      <c r="K17" s="16">
        <v>0</v>
      </c>
      <c r="L17" s="16">
        <f t="shared" si="1"/>
        <v>116938.56</v>
      </c>
      <c r="M17" s="1" t="s">
        <v>5</v>
      </c>
    </row>
    <row r="18" spans="3:13" ht="15.75" x14ac:dyDescent="0.25">
      <c r="C18" s="1">
        <v>10</v>
      </c>
      <c r="D18" s="2">
        <v>132234804</v>
      </c>
      <c r="E18" s="3" t="s">
        <v>27</v>
      </c>
      <c r="F18" s="13" t="s">
        <v>43</v>
      </c>
      <c r="G18" s="13" t="s">
        <v>59</v>
      </c>
      <c r="H18" s="33">
        <v>45895</v>
      </c>
      <c r="I18" s="16">
        <v>100609.75</v>
      </c>
      <c r="J18" s="17">
        <f t="shared" si="0"/>
        <v>45926</v>
      </c>
      <c r="K18" s="16">
        <v>0</v>
      </c>
      <c r="L18" s="16">
        <f t="shared" si="1"/>
        <v>100609.75</v>
      </c>
      <c r="M18" s="1" t="s">
        <v>5</v>
      </c>
    </row>
    <row r="19" spans="3:13" ht="15.75" x14ac:dyDescent="0.25">
      <c r="C19" s="1">
        <v>11</v>
      </c>
      <c r="D19" s="2">
        <v>101795794</v>
      </c>
      <c r="E19" s="3" t="s">
        <v>28</v>
      </c>
      <c r="F19" s="13" t="s">
        <v>44</v>
      </c>
      <c r="G19" s="13" t="s">
        <v>60</v>
      </c>
      <c r="H19" s="33">
        <v>45882</v>
      </c>
      <c r="I19" s="16">
        <v>95000</v>
      </c>
      <c r="J19" s="17">
        <f t="shared" si="0"/>
        <v>45913</v>
      </c>
      <c r="K19" s="16">
        <v>0</v>
      </c>
      <c r="L19" s="16">
        <f t="shared" si="1"/>
        <v>95000</v>
      </c>
      <c r="M19" s="1" t="s">
        <v>5</v>
      </c>
    </row>
    <row r="20" spans="3:13" ht="15.75" x14ac:dyDescent="0.25">
      <c r="C20" s="1">
        <v>12</v>
      </c>
      <c r="D20" s="2">
        <v>132990412</v>
      </c>
      <c r="E20" s="3" t="s">
        <v>29</v>
      </c>
      <c r="F20" s="13" t="s">
        <v>45</v>
      </c>
      <c r="G20" s="13" t="s">
        <v>61</v>
      </c>
      <c r="H20" s="33">
        <v>45884</v>
      </c>
      <c r="I20" s="16">
        <v>85500</v>
      </c>
      <c r="J20" s="17">
        <f t="shared" si="0"/>
        <v>45915</v>
      </c>
      <c r="K20" s="16">
        <v>0</v>
      </c>
      <c r="L20" s="16">
        <f t="shared" si="1"/>
        <v>85500</v>
      </c>
      <c r="M20" s="1" t="s">
        <v>5</v>
      </c>
    </row>
    <row r="21" spans="3:13" ht="15.75" x14ac:dyDescent="0.25">
      <c r="C21" s="1">
        <v>13</v>
      </c>
      <c r="D21" s="2" t="s">
        <v>30</v>
      </c>
      <c r="E21" s="3" t="s">
        <v>31</v>
      </c>
      <c r="F21" s="13" t="s">
        <v>46</v>
      </c>
      <c r="G21" s="13" t="s">
        <v>62</v>
      </c>
      <c r="H21" s="33">
        <v>45898</v>
      </c>
      <c r="I21" s="16">
        <v>63210.19</v>
      </c>
      <c r="J21" s="17">
        <f t="shared" si="0"/>
        <v>45929</v>
      </c>
      <c r="K21" s="16">
        <v>0</v>
      </c>
      <c r="L21" s="16">
        <f t="shared" si="1"/>
        <v>63210.19</v>
      </c>
      <c r="M21" s="1" t="s">
        <v>5</v>
      </c>
    </row>
    <row r="22" spans="3:13" ht="15.75" x14ac:dyDescent="0.25">
      <c r="C22" s="1">
        <v>14</v>
      </c>
      <c r="D22" s="2" t="s">
        <v>30</v>
      </c>
      <c r="E22" s="3" t="s">
        <v>31</v>
      </c>
      <c r="F22" s="13" t="s">
        <v>46</v>
      </c>
      <c r="G22" s="13" t="s">
        <v>62</v>
      </c>
      <c r="H22" s="33">
        <v>45898</v>
      </c>
      <c r="I22" s="16">
        <v>63210.19</v>
      </c>
      <c r="J22" s="17">
        <f t="shared" si="0"/>
        <v>45929</v>
      </c>
      <c r="K22" s="16">
        <v>0</v>
      </c>
      <c r="L22" s="16">
        <f t="shared" si="1"/>
        <v>63210.19</v>
      </c>
      <c r="M22" s="1" t="s">
        <v>5</v>
      </c>
    </row>
    <row r="23" spans="3:13" ht="15.75" x14ac:dyDescent="0.25">
      <c r="C23" s="1">
        <v>15</v>
      </c>
      <c r="D23" s="2">
        <v>131399215</v>
      </c>
      <c r="E23" s="3" t="s">
        <v>32</v>
      </c>
      <c r="F23" s="13" t="s">
        <v>47</v>
      </c>
      <c r="G23" s="13" t="s">
        <v>63</v>
      </c>
      <c r="H23" s="33">
        <v>45898</v>
      </c>
      <c r="I23" s="16">
        <v>42275</v>
      </c>
      <c r="J23" s="17">
        <f t="shared" si="0"/>
        <v>45929</v>
      </c>
      <c r="K23" s="16">
        <v>0</v>
      </c>
      <c r="L23" s="16">
        <f t="shared" si="1"/>
        <v>42275</v>
      </c>
      <c r="M23" s="1" t="s">
        <v>5</v>
      </c>
    </row>
    <row r="24" spans="3:13" ht="15.75" x14ac:dyDescent="0.25">
      <c r="C24" s="1">
        <v>16</v>
      </c>
      <c r="D24" s="2">
        <v>131595197</v>
      </c>
      <c r="E24" s="3" t="s">
        <v>33</v>
      </c>
      <c r="F24" s="13" t="s">
        <v>77</v>
      </c>
      <c r="G24" s="13" t="s">
        <v>64</v>
      </c>
      <c r="H24" s="33">
        <v>45870</v>
      </c>
      <c r="I24" s="16">
        <v>38678.660000000003</v>
      </c>
      <c r="J24" s="17">
        <f t="shared" si="0"/>
        <v>45901</v>
      </c>
      <c r="K24" s="16">
        <v>0</v>
      </c>
      <c r="L24" s="16">
        <f t="shared" si="1"/>
        <v>38678.660000000003</v>
      </c>
      <c r="M24" s="1" t="s">
        <v>5</v>
      </c>
    </row>
    <row r="25" spans="3:13" ht="15.75" x14ac:dyDescent="0.25">
      <c r="C25" s="1">
        <v>17</v>
      </c>
      <c r="D25" s="2">
        <v>101008342</v>
      </c>
      <c r="E25" s="3" t="s">
        <v>24</v>
      </c>
      <c r="F25" s="13" t="s">
        <v>48</v>
      </c>
      <c r="G25" s="13" t="s">
        <v>65</v>
      </c>
      <c r="H25" s="33">
        <v>45898</v>
      </c>
      <c r="I25" s="16">
        <v>21630</v>
      </c>
      <c r="J25" s="17">
        <f t="shared" si="0"/>
        <v>45929</v>
      </c>
      <c r="K25" s="16">
        <v>0</v>
      </c>
      <c r="L25" s="16">
        <f t="shared" si="1"/>
        <v>21630</v>
      </c>
      <c r="M25" s="1" t="s">
        <v>5</v>
      </c>
    </row>
    <row r="26" spans="3:13" ht="15.75" x14ac:dyDescent="0.25">
      <c r="C26" s="1">
        <v>18</v>
      </c>
      <c r="D26" s="2">
        <v>130273822</v>
      </c>
      <c r="E26" s="3" t="s">
        <v>34</v>
      </c>
      <c r="F26" s="13" t="s">
        <v>78</v>
      </c>
      <c r="G26" s="13" t="s">
        <v>66</v>
      </c>
      <c r="H26" s="33">
        <v>45890</v>
      </c>
      <c r="I26" s="16">
        <v>9951.3700000000008</v>
      </c>
      <c r="J26" s="17">
        <f t="shared" si="0"/>
        <v>45921</v>
      </c>
      <c r="K26" s="16">
        <v>0</v>
      </c>
      <c r="L26" s="16">
        <f t="shared" si="1"/>
        <v>9951.3700000000008</v>
      </c>
      <c r="M26" s="1" t="s">
        <v>5</v>
      </c>
    </row>
    <row r="27" spans="3:13" ht="15.75" x14ac:dyDescent="0.25">
      <c r="C27" s="1">
        <v>19</v>
      </c>
      <c r="D27" s="2">
        <v>130273822</v>
      </c>
      <c r="E27" s="3" t="s">
        <v>34</v>
      </c>
      <c r="F27" s="13" t="s">
        <v>78</v>
      </c>
      <c r="G27" s="13" t="s">
        <v>67</v>
      </c>
      <c r="H27" s="33">
        <v>45890</v>
      </c>
      <c r="I27" s="16">
        <v>9951.3700000000008</v>
      </c>
      <c r="J27" s="17">
        <f t="shared" si="0"/>
        <v>45921</v>
      </c>
      <c r="K27" s="16">
        <v>0</v>
      </c>
      <c r="L27" s="16">
        <f t="shared" si="1"/>
        <v>9951.3700000000008</v>
      </c>
      <c r="M27" s="1" t="s">
        <v>5</v>
      </c>
    </row>
    <row r="28" spans="3:13" ht="15.75" x14ac:dyDescent="0.25">
      <c r="C28" s="1">
        <v>20</v>
      </c>
      <c r="D28" s="2">
        <v>130273822</v>
      </c>
      <c r="E28" s="3" t="s">
        <v>34</v>
      </c>
      <c r="F28" s="13" t="s">
        <v>78</v>
      </c>
      <c r="G28" s="13" t="s">
        <v>68</v>
      </c>
      <c r="H28" s="33">
        <v>45890</v>
      </c>
      <c r="I28" s="16">
        <v>7035.68</v>
      </c>
      <c r="J28" s="17">
        <f t="shared" si="0"/>
        <v>45921</v>
      </c>
      <c r="K28" s="16">
        <v>0</v>
      </c>
      <c r="L28" s="16">
        <f t="shared" si="1"/>
        <v>7035.68</v>
      </c>
      <c r="M28" s="1" t="s">
        <v>5</v>
      </c>
    </row>
    <row r="29" spans="3:13" ht="15.75" x14ac:dyDescent="0.25">
      <c r="C29" s="1">
        <v>21</v>
      </c>
      <c r="D29" s="2">
        <v>130273822</v>
      </c>
      <c r="E29" s="3" t="s">
        <v>34</v>
      </c>
      <c r="F29" s="13" t="s">
        <v>78</v>
      </c>
      <c r="G29" s="13" t="s">
        <v>69</v>
      </c>
      <c r="H29" s="33">
        <v>45890</v>
      </c>
      <c r="I29" s="16">
        <v>5577.84</v>
      </c>
      <c r="J29" s="17">
        <f t="shared" si="0"/>
        <v>45921</v>
      </c>
      <c r="K29" s="16">
        <v>0</v>
      </c>
      <c r="L29" s="16">
        <f t="shared" si="1"/>
        <v>5577.84</v>
      </c>
      <c r="M29" s="1" t="s">
        <v>5</v>
      </c>
    </row>
    <row r="30" spans="3:13" ht="15.75" x14ac:dyDescent="0.25">
      <c r="C30" s="1">
        <v>22</v>
      </c>
      <c r="D30" s="2">
        <v>124027812</v>
      </c>
      <c r="E30" s="3" t="s">
        <v>35</v>
      </c>
      <c r="F30" s="13" t="s">
        <v>49</v>
      </c>
      <c r="G30" s="13" t="s">
        <v>70</v>
      </c>
      <c r="H30" s="33">
        <v>45896</v>
      </c>
      <c r="I30" s="16">
        <v>5183.2</v>
      </c>
      <c r="J30" s="17">
        <f t="shared" si="0"/>
        <v>45927</v>
      </c>
      <c r="K30" s="16">
        <v>0</v>
      </c>
      <c r="L30" s="16">
        <f t="shared" si="1"/>
        <v>5183.2</v>
      </c>
      <c r="M30" s="1" t="s">
        <v>5</v>
      </c>
    </row>
    <row r="31" spans="3:13" ht="15.75" x14ac:dyDescent="0.25">
      <c r="C31" s="1">
        <v>23</v>
      </c>
      <c r="D31" s="2">
        <v>130273822</v>
      </c>
      <c r="E31" s="3" t="s">
        <v>34</v>
      </c>
      <c r="F31" s="13" t="s">
        <v>78</v>
      </c>
      <c r="G31" s="13" t="s">
        <v>71</v>
      </c>
      <c r="H31" s="33">
        <v>45890</v>
      </c>
      <c r="I31" s="16">
        <v>4753.84</v>
      </c>
      <c r="J31" s="17">
        <f t="shared" si="0"/>
        <v>45921</v>
      </c>
      <c r="K31" s="16">
        <v>0</v>
      </c>
      <c r="L31" s="16">
        <f t="shared" si="1"/>
        <v>4753.84</v>
      </c>
      <c r="M31" s="1" t="s">
        <v>5</v>
      </c>
    </row>
    <row r="32" spans="3:13" ht="15.75" x14ac:dyDescent="0.25">
      <c r="C32" s="1">
        <v>24</v>
      </c>
      <c r="D32" s="2">
        <v>130273822</v>
      </c>
      <c r="E32" s="3" t="s">
        <v>34</v>
      </c>
      <c r="F32" s="13" t="s">
        <v>78</v>
      </c>
      <c r="G32" s="13" t="s">
        <v>72</v>
      </c>
      <c r="H32" s="33">
        <v>45890</v>
      </c>
      <c r="I32" s="16">
        <v>4753.84</v>
      </c>
      <c r="J32" s="17">
        <f t="shared" si="0"/>
        <v>45921</v>
      </c>
      <c r="K32" s="16">
        <v>0</v>
      </c>
      <c r="L32" s="16">
        <f t="shared" si="1"/>
        <v>4753.84</v>
      </c>
      <c r="M32" s="1" t="s">
        <v>5</v>
      </c>
    </row>
    <row r="33" spans="3:13" ht="15.75" x14ac:dyDescent="0.25">
      <c r="C33" s="1">
        <v>25</v>
      </c>
      <c r="D33" s="2">
        <v>124027812</v>
      </c>
      <c r="E33" s="3" t="s">
        <v>35</v>
      </c>
      <c r="F33" s="13" t="s">
        <v>49</v>
      </c>
      <c r="G33" s="13" t="s">
        <v>73</v>
      </c>
      <c r="H33" s="33">
        <v>45899</v>
      </c>
      <c r="I33" s="16">
        <v>4181.8999999999996</v>
      </c>
      <c r="J33" s="17">
        <f t="shared" si="0"/>
        <v>45930</v>
      </c>
      <c r="K33" s="16">
        <v>0</v>
      </c>
      <c r="L33" s="16">
        <f t="shared" si="1"/>
        <v>4181.8999999999996</v>
      </c>
      <c r="M33" s="1" t="s">
        <v>5</v>
      </c>
    </row>
    <row r="34" spans="3:13" ht="15.75" x14ac:dyDescent="0.25">
      <c r="C34" s="1">
        <v>26</v>
      </c>
      <c r="D34" s="2">
        <v>130273822</v>
      </c>
      <c r="E34" s="3" t="s">
        <v>34</v>
      </c>
      <c r="F34" s="13" t="s">
        <v>78</v>
      </c>
      <c r="G34" s="13" t="s">
        <v>74</v>
      </c>
      <c r="H34" s="33">
        <v>45890</v>
      </c>
      <c r="I34" s="16">
        <v>4056.61</v>
      </c>
      <c r="J34" s="17">
        <f t="shared" si="0"/>
        <v>45921</v>
      </c>
      <c r="K34" s="16">
        <v>0</v>
      </c>
      <c r="L34" s="16">
        <f t="shared" si="1"/>
        <v>4056.61</v>
      </c>
      <c r="M34" s="1" t="s">
        <v>5</v>
      </c>
    </row>
    <row r="35" spans="3:13" ht="15.75" x14ac:dyDescent="0.25">
      <c r="C35" s="1">
        <v>27</v>
      </c>
      <c r="D35" s="2">
        <v>130273822</v>
      </c>
      <c r="E35" s="3" t="s">
        <v>34</v>
      </c>
      <c r="F35" s="13" t="s">
        <v>78</v>
      </c>
      <c r="G35" s="13" t="s">
        <v>75</v>
      </c>
      <c r="H35" s="33">
        <v>45890</v>
      </c>
      <c r="I35" s="16">
        <v>3295.99</v>
      </c>
      <c r="J35" s="17">
        <f t="shared" si="0"/>
        <v>45921</v>
      </c>
      <c r="K35" s="16">
        <v>0</v>
      </c>
      <c r="L35" s="16">
        <f t="shared" si="1"/>
        <v>3295.99</v>
      </c>
      <c r="M35" s="1" t="s">
        <v>5</v>
      </c>
    </row>
    <row r="36" spans="3:13" ht="15.75" x14ac:dyDescent="0.25">
      <c r="C36" s="1">
        <v>28</v>
      </c>
      <c r="D36" s="2">
        <v>130273822</v>
      </c>
      <c r="E36" s="3" t="s">
        <v>34</v>
      </c>
      <c r="F36" s="13" t="s">
        <v>78</v>
      </c>
      <c r="G36" s="13" t="s">
        <v>76</v>
      </c>
      <c r="H36" s="33">
        <v>45890</v>
      </c>
      <c r="I36" s="16">
        <v>3295.99</v>
      </c>
      <c r="J36" s="17">
        <f t="shared" si="0"/>
        <v>45921</v>
      </c>
      <c r="K36" s="16">
        <v>0</v>
      </c>
      <c r="L36" s="16">
        <f t="shared" si="1"/>
        <v>3295.99</v>
      </c>
      <c r="M36" s="1" t="s">
        <v>5</v>
      </c>
    </row>
    <row r="37" spans="3:13" ht="15.75" x14ac:dyDescent="0.25">
      <c r="C37" s="19"/>
      <c r="D37" s="20"/>
      <c r="E37" s="21"/>
      <c r="F37" s="15"/>
      <c r="G37" s="21"/>
      <c r="H37" s="19"/>
      <c r="I37" s="16"/>
      <c r="J37" s="21"/>
      <c r="K37" s="16"/>
      <c r="L37" s="16"/>
    </row>
    <row r="38" spans="3:13" ht="19.5" customHeight="1" thickBot="1" x14ac:dyDescent="0.4">
      <c r="C38" s="19"/>
      <c r="D38" s="22" t="s">
        <v>4</v>
      </c>
      <c r="E38" s="23" t="s">
        <v>3</v>
      </c>
      <c r="F38" s="15"/>
      <c r="G38" s="21"/>
      <c r="H38" s="24" t="s">
        <v>2</v>
      </c>
      <c r="I38" s="25">
        <f>SUM(I9:I37)</f>
        <v>6034387.5600000015</v>
      </c>
      <c r="J38" s="21"/>
      <c r="K38" s="25">
        <f>SUM(K9:K37)</f>
        <v>0</v>
      </c>
      <c r="L38" s="25">
        <f>SUM(L9:L37)</f>
        <v>6034387.5600000015</v>
      </c>
    </row>
    <row r="39" spans="3:13" ht="21.75" thickTop="1" x14ac:dyDescent="0.35">
      <c r="C39" s="19"/>
      <c r="D39" s="20" t="s">
        <v>0</v>
      </c>
      <c r="E39" s="23"/>
      <c r="F39" s="15"/>
      <c r="G39" s="21"/>
      <c r="H39" s="24"/>
      <c r="I39" s="32"/>
      <c r="J39" s="21"/>
      <c r="K39" s="32"/>
      <c r="L39" s="32"/>
    </row>
    <row r="40" spans="3:13" ht="21" x14ac:dyDescent="0.35">
      <c r="C40" s="19"/>
      <c r="D40" s="20"/>
      <c r="E40" s="23"/>
      <c r="F40" s="15"/>
      <c r="G40" s="21"/>
      <c r="H40" s="24"/>
      <c r="I40" s="32"/>
      <c r="J40" s="21"/>
      <c r="K40" s="32"/>
      <c r="L40" s="32"/>
    </row>
    <row r="41" spans="3:13" ht="15.75" x14ac:dyDescent="0.25">
      <c r="C41" s="19"/>
      <c r="D41" s="20" t="s">
        <v>1</v>
      </c>
      <c r="E41" s="20"/>
      <c r="F41" s="20"/>
      <c r="G41" s="20"/>
      <c r="H41" s="19"/>
      <c r="I41" s="16"/>
      <c r="J41" s="20"/>
      <c r="K41" s="16"/>
      <c r="L41" s="16"/>
    </row>
    <row r="42" spans="3:13" ht="15.75" x14ac:dyDescent="0.25">
      <c r="C42" s="19"/>
      <c r="D42" s="20" t="s">
        <v>79</v>
      </c>
      <c r="E42" s="20"/>
      <c r="F42" s="20"/>
      <c r="G42" s="20"/>
      <c r="H42" s="20"/>
      <c r="I42" s="16"/>
      <c r="J42" s="20"/>
      <c r="K42" s="16"/>
      <c r="L42" s="16"/>
    </row>
    <row r="43" spans="3:13" ht="15.75" x14ac:dyDescent="0.25">
      <c r="C43" s="19"/>
      <c r="D43" s="20"/>
      <c r="E43" s="21"/>
      <c r="F43" s="15"/>
      <c r="G43" s="21"/>
      <c r="H43" s="19"/>
      <c r="I43" s="16"/>
      <c r="J43" s="21"/>
      <c r="K43" s="16"/>
      <c r="L43" s="16"/>
    </row>
    <row r="44" spans="3:13" ht="15.75" x14ac:dyDescent="0.25">
      <c r="C44" s="19"/>
      <c r="D44" s="20"/>
      <c r="E44" s="21"/>
      <c r="F44" s="15"/>
      <c r="G44" s="21"/>
      <c r="H44" s="19"/>
      <c r="I44" s="16"/>
      <c r="J44" s="21"/>
      <c r="K44" s="16"/>
      <c r="L44" s="16"/>
    </row>
    <row r="45" spans="3:13" ht="15.75" x14ac:dyDescent="0.25">
      <c r="C45" s="19"/>
      <c r="D45" s="20"/>
      <c r="E45" s="21"/>
      <c r="F45" s="15"/>
      <c r="G45" s="21"/>
      <c r="H45" s="19"/>
      <c r="I45" s="16"/>
      <c r="J45" s="21"/>
      <c r="K45" s="16"/>
      <c r="L45" s="16"/>
    </row>
    <row r="46" spans="3:13" ht="15.75" x14ac:dyDescent="0.25">
      <c r="C46" s="19"/>
      <c r="D46" s="20"/>
      <c r="E46" s="21"/>
      <c r="F46" s="34"/>
      <c r="G46" s="21"/>
      <c r="H46" s="19"/>
      <c r="I46" s="16"/>
      <c r="J46" s="21"/>
      <c r="K46" s="16"/>
      <c r="L46" s="16"/>
    </row>
    <row r="47" spans="3:13" ht="15.75" x14ac:dyDescent="0.25">
      <c r="C47" s="19"/>
      <c r="D47" s="20"/>
      <c r="E47" s="21"/>
      <c r="F47" s="34"/>
      <c r="G47" s="21"/>
      <c r="H47" s="19"/>
      <c r="I47" s="16"/>
      <c r="J47" s="21"/>
      <c r="K47" s="16"/>
      <c r="L47" s="16"/>
    </row>
    <row r="48" spans="3:13" ht="15.75" x14ac:dyDescent="0.25">
      <c r="C48" s="19"/>
      <c r="D48" s="20"/>
      <c r="E48" s="21"/>
      <c r="F48" s="34"/>
      <c r="G48" s="21"/>
      <c r="H48" s="19"/>
      <c r="I48" s="16"/>
      <c r="J48" s="21"/>
      <c r="K48" s="16"/>
      <c r="L48" s="16"/>
    </row>
    <row r="49" spans="3:12" ht="15.75" x14ac:dyDescent="0.25">
      <c r="C49" s="19"/>
      <c r="D49" s="20"/>
      <c r="E49" s="21"/>
      <c r="F49" s="15"/>
      <c r="G49" s="21"/>
      <c r="H49" s="19"/>
      <c r="I49" s="16"/>
      <c r="J49" s="21"/>
      <c r="K49" s="16"/>
      <c r="L49" s="16"/>
    </row>
    <row r="50" spans="3:12" ht="15.75" x14ac:dyDescent="0.25">
      <c r="C50" s="19"/>
      <c r="D50" s="20"/>
      <c r="E50" s="21"/>
      <c r="F50" s="15"/>
      <c r="G50" s="21"/>
      <c r="H50" s="19"/>
      <c r="I50" s="16"/>
      <c r="J50" s="21"/>
      <c r="K50" s="16"/>
      <c r="L50" s="16"/>
    </row>
    <row r="51" spans="3:12" ht="15.75" x14ac:dyDescent="0.25">
      <c r="C51" s="19"/>
      <c r="D51" s="20"/>
      <c r="E51" s="21"/>
      <c r="F51" s="15"/>
      <c r="G51" s="21"/>
      <c r="H51" s="19"/>
      <c r="I51" s="16"/>
      <c r="J51" s="21"/>
      <c r="K51" s="16"/>
      <c r="L51" s="16"/>
    </row>
    <row r="52" spans="3:12" ht="15.75" x14ac:dyDescent="0.25">
      <c r="C52" s="19"/>
      <c r="D52" s="20"/>
      <c r="E52" s="21"/>
      <c r="F52" s="15"/>
      <c r="G52" s="21"/>
      <c r="H52" s="19"/>
      <c r="I52" s="16"/>
      <c r="J52" s="21"/>
      <c r="K52" s="16"/>
      <c r="L52" s="16"/>
    </row>
    <row r="53" spans="3:12" ht="15.75" x14ac:dyDescent="0.25">
      <c r="C53" s="19"/>
      <c r="D53" s="20"/>
      <c r="E53" s="21"/>
      <c r="F53" s="15"/>
      <c r="G53" s="21"/>
      <c r="H53" s="19"/>
      <c r="I53" s="16"/>
      <c r="J53" s="21"/>
      <c r="K53" s="16"/>
      <c r="L53" s="16"/>
    </row>
    <row r="54" spans="3:12" ht="15.75" x14ac:dyDescent="0.25">
      <c r="C54" s="19"/>
      <c r="D54" s="20"/>
      <c r="E54" s="21"/>
      <c r="F54" s="15"/>
      <c r="G54" s="21"/>
      <c r="H54" s="19"/>
      <c r="I54" s="16"/>
      <c r="J54" s="21"/>
      <c r="K54" s="16"/>
      <c r="L54" s="16"/>
    </row>
    <row r="55" spans="3:12" ht="15.75" x14ac:dyDescent="0.25">
      <c r="C55" s="19"/>
      <c r="D55" s="3"/>
      <c r="E55" s="21"/>
      <c r="F55" s="15"/>
      <c r="G55" s="21"/>
      <c r="H55" s="19"/>
      <c r="I55" s="16"/>
      <c r="J55" s="21"/>
      <c r="K55" s="16"/>
      <c r="L55" s="16"/>
    </row>
    <row r="56" spans="3:12" ht="15.75" x14ac:dyDescent="0.25">
      <c r="C56" s="19"/>
      <c r="D56" s="20"/>
      <c r="E56" s="21"/>
      <c r="F56" s="15"/>
      <c r="G56" s="21"/>
      <c r="H56" s="19"/>
      <c r="I56" s="16"/>
      <c r="J56" s="21"/>
      <c r="K56" s="16"/>
      <c r="L56" s="16"/>
    </row>
    <row r="57" spans="3:12" ht="15.75" x14ac:dyDescent="0.25">
      <c r="C57" s="19"/>
      <c r="D57" s="20"/>
      <c r="E57" s="21"/>
      <c r="F57" s="15"/>
      <c r="G57" s="21"/>
      <c r="H57" s="19"/>
      <c r="I57" s="16"/>
      <c r="J57" s="21"/>
      <c r="K57" s="16"/>
      <c r="L57" s="16"/>
    </row>
    <row r="58" spans="3:12" ht="15.75" x14ac:dyDescent="0.25">
      <c r="C58" s="19"/>
      <c r="D58" s="20"/>
      <c r="E58" s="21"/>
      <c r="F58" s="15"/>
      <c r="G58" s="21"/>
      <c r="H58" s="19"/>
      <c r="I58" s="16"/>
      <c r="J58" s="21"/>
      <c r="K58" s="16"/>
      <c r="L58" s="16"/>
    </row>
    <row r="59" spans="3:12" ht="15.75" x14ac:dyDescent="0.25">
      <c r="C59" s="19"/>
      <c r="D59" s="20"/>
      <c r="E59" s="21"/>
      <c r="F59" s="15"/>
      <c r="G59" s="21"/>
      <c r="H59" s="19"/>
      <c r="I59" s="16"/>
      <c r="J59" s="21"/>
      <c r="K59" s="16"/>
      <c r="L59" s="16"/>
    </row>
    <row r="60" spans="3:12" ht="15.75" x14ac:dyDescent="0.25">
      <c r="C60" s="19"/>
      <c r="D60" s="20"/>
      <c r="E60" s="21"/>
      <c r="F60" s="15"/>
      <c r="G60" s="21"/>
      <c r="H60" s="19"/>
      <c r="I60" s="16"/>
      <c r="J60" s="21"/>
      <c r="K60" s="16"/>
      <c r="L60" s="16"/>
    </row>
    <row r="61" spans="3:12" ht="18.75" x14ac:dyDescent="0.3">
      <c r="C61" s="19"/>
      <c r="D61" s="26"/>
      <c r="E61" s="21"/>
      <c r="F61" s="15"/>
      <c r="G61" s="21"/>
      <c r="H61" s="19"/>
      <c r="I61" s="16"/>
      <c r="J61" s="21"/>
      <c r="K61" s="16"/>
      <c r="L61" s="16"/>
    </row>
    <row r="62" spans="3:12" ht="15.75" x14ac:dyDescent="0.25">
      <c r="C62" s="19"/>
      <c r="F62" s="21"/>
      <c r="G62" s="21"/>
      <c r="H62" s="19"/>
      <c r="I62" s="16"/>
      <c r="J62" s="21"/>
      <c r="K62" s="16"/>
      <c r="L62" s="16"/>
    </row>
    <row r="63" spans="3:12" ht="15.75" x14ac:dyDescent="0.25">
      <c r="C63" s="19"/>
      <c r="F63" s="21"/>
      <c r="G63" s="21"/>
      <c r="H63" s="19"/>
      <c r="I63" s="16"/>
      <c r="J63" s="21"/>
      <c r="K63" s="16"/>
      <c r="L63" s="16"/>
    </row>
    <row r="64" spans="3:12" ht="15.75" x14ac:dyDescent="0.25">
      <c r="C64" s="19"/>
      <c r="F64" s="21"/>
      <c r="G64" s="21"/>
      <c r="H64" s="19"/>
      <c r="I64" s="16"/>
      <c r="J64" s="21"/>
      <c r="K64" s="16"/>
      <c r="L64" s="16"/>
    </row>
    <row r="65" spans="3:12" ht="15.75" x14ac:dyDescent="0.25">
      <c r="C65" s="19"/>
      <c r="F65" s="21"/>
      <c r="G65" s="21"/>
      <c r="H65" s="19"/>
      <c r="I65" s="16"/>
      <c r="J65" s="21"/>
      <c r="K65" s="16"/>
      <c r="L65" s="16"/>
    </row>
    <row r="66" spans="3:12" ht="24.75" customHeight="1" x14ac:dyDescent="0.25">
      <c r="C66" s="19"/>
      <c r="E66" s="21"/>
      <c r="F66" s="21"/>
      <c r="G66" s="21"/>
      <c r="H66" s="19"/>
      <c r="I66" s="16"/>
      <c r="J66" s="21"/>
      <c r="K66" s="16"/>
      <c r="L66" s="16"/>
    </row>
    <row r="67" spans="3:12" ht="15.75" x14ac:dyDescent="0.25">
      <c r="C67" s="19"/>
      <c r="E67" s="21"/>
      <c r="F67" s="21"/>
      <c r="G67" s="21"/>
      <c r="H67" s="19"/>
      <c r="I67" s="16"/>
      <c r="J67" s="21"/>
      <c r="K67" s="16"/>
      <c r="L67" s="16"/>
    </row>
    <row r="68" spans="3:12" ht="12" customHeight="1" x14ac:dyDescent="0.25">
      <c r="C68" s="19"/>
      <c r="D68" s="20"/>
      <c r="E68" s="21"/>
      <c r="F68" s="21"/>
      <c r="G68" s="21"/>
      <c r="H68" s="19"/>
      <c r="I68" s="16"/>
      <c r="J68" s="21"/>
      <c r="K68" s="16"/>
      <c r="L68" s="16"/>
    </row>
    <row r="69" spans="3:12" ht="15.75" x14ac:dyDescent="0.25">
      <c r="C69" s="19"/>
      <c r="H69" s="19"/>
      <c r="I69" s="16"/>
      <c r="K69" s="16"/>
      <c r="L69" s="16"/>
    </row>
    <row r="70" spans="3:12" ht="15.75" x14ac:dyDescent="0.25">
      <c r="C70" s="19"/>
      <c r="H70" s="19"/>
      <c r="I70" s="16"/>
      <c r="K70" s="16"/>
      <c r="L70" s="16"/>
    </row>
    <row r="71" spans="3:12" ht="15.75" x14ac:dyDescent="0.25">
      <c r="C71" s="19"/>
      <c r="D71" s="20"/>
      <c r="E71" s="21"/>
      <c r="F71" s="21"/>
      <c r="G71" s="21"/>
      <c r="H71" s="19"/>
      <c r="I71" s="16"/>
      <c r="J71" s="21"/>
      <c r="K71" s="16"/>
      <c r="L71" s="16"/>
    </row>
    <row r="72" spans="3:12" x14ac:dyDescent="0.25">
      <c r="H72" s="1"/>
      <c r="I72" s="16"/>
      <c r="K72" s="16"/>
      <c r="L72" s="16"/>
    </row>
    <row r="73" spans="3:12" x14ac:dyDescent="0.25">
      <c r="H73" s="1"/>
      <c r="I73" s="16"/>
      <c r="K73" s="16"/>
      <c r="L73" s="16"/>
    </row>
    <row r="74" spans="3:12" x14ac:dyDescent="0.25">
      <c r="H74" s="1"/>
      <c r="I74" s="16"/>
      <c r="K74" s="16"/>
      <c r="L74" s="16"/>
    </row>
    <row r="75" spans="3:12" ht="23.25" x14ac:dyDescent="0.35">
      <c r="E75" s="27"/>
      <c r="F75" s="28"/>
      <c r="G75" s="27"/>
      <c r="H75" s="29"/>
      <c r="J75" s="27"/>
    </row>
    <row r="76" spans="3:12" ht="23.25" x14ac:dyDescent="0.35">
      <c r="E76" s="27"/>
      <c r="F76" s="28"/>
      <c r="G76" s="27"/>
      <c r="H76" s="29"/>
      <c r="J76" s="27"/>
    </row>
    <row r="77" spans="3:12" ht="23.25" x14ac:dyDescent="0.35">
      <c r="E77" s="30"/>
      <c r="F77" s="30"/>
      <c r="G77" s="30"/>
      <c r="H77" s="29"/>
      <c r="J77" s="30"/>
    </row>
    <row r="78" spans="3:12" x14ac:dyDescent="0.25">
      <c r="H78" s="31"/>
    </row>
    <row r="79" spans="3:12" x14ac:dyDescent="0.25">
      <c r="H79" s="31"/>
    </row>
    <row r="80" spans="3:12" ht="15.75" x14ac:dyDescent="0.25">
      <c r="D80" s="20"/>
    </row>
    <row r="81" spans="4:4" ht="18.75" x14ac:dyDescent="0.3">
      <c r="D81" s="26"/>
    </row>
  </sheetData>
  <mergeCells count="1">
    <mergeCell ref="E3:F3"/>
  </mergeCells>
  <hyperlinks>
    <hyperlink ref="E38" r:id="rId1" display="https://sb.gob.do/transparencia/finanzas/informes-financieros/informe-mensual-de-cuentas-por-pagar/" xr:uid="{0964FF98-B16D-4367-9945-2430443AC95B}"/>
  </hyperlinks>
  <pageMargins left="0.7" right="0.7" top="0.75" bottom="0.75" header="0.3" footer="0.3"/>
  <pageSetup scale="39" orientation="landscape" r:id="rId2"/>
  <rowBreaks count="3" manualBreakCount="3">
    <brk id="59" max="12" man="1"/>
    <brk id="62" max="12" man="1"/>
    <brk id="64" max="12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PAGOS A PROVEEDORES</vt:lpstr>
      <vt:lpstr>'PAGOS A PROVEEDORES'!Área_de_impresión</vt:lpstr>
      <vt:lpstr>'PAGOS A PROVEEDORES'!Títulos_a_imprimir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Jayson Fernández Feliz</dc:creator>
  <cp:lastModifiedBy>Jayson Fernández Feliz</cp:lastModifiedBy>
  <cp:lastPrinted>2025-09-15T20:17:10Z</cp:lastPrinted>
  <dcterms:created xsi:type="dcterms:W3CDTF">2024-09-13T22:16:48Z</dcterms:created>
  <dcterms:modified xsi:type="dcterms:W3CDTF">2025-09-15T20:40:49Z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1f5a2da-7ac4-4e60-a27b-a125ee74514f_Enabled">
    <vt:lpwstr>true</vt:lpwstr>
  </property>
  <property fmtid="{D5CDD505-2E9C-101B-9397-08002B2CF9AE}" pid="3" name="MSIP_Label_81f5a2da-7ac4-4e60-a27b-a125ee74514f_SetDate">
    <vt:lpwstr>2024-09-13T22:17:33Z</vt:lpwstr>
  </property>
  <property fmtid="{D5CDD505-2E9C-101B-9397-08002B2CF9AE}" pid="4" name="MSIP_Label_81f5a2da-7ac4-4e60-a27b-a125ee74514f_Method">
    <vt:lpwstr>Privileged</vt:lpwstr>
  </property>
  <property fmtid="{D5CDD505-2E9C-101B-9397-08002B2CF9AE}" pid="5" name="MSIP_Label_81f5a2da-7ac4-4e60-a27b-a125ee74514f_Name">
    <vt:lpwstr>Publica - Visual Marking</vt:lpwstr>
  </property>
  <property fmtid="{D5CDD505-2E9C-101B-9397-08002B2CF9AE}" pid="6" name="MSIP_Label_81f5a2da-7ac4-4e60-a27b-a125ee74514f_SiteId">
    <vt:lpwstr>d994480d-72f7-4fe9-8095-21c86c20a5a3</vt:lpwstr>
  </property>
  <property fmtid="{D5CDD505-2E9C-101B-9397-08002B2CF9AE}" pid="7" name="MSIP_Label_81f5a2da-7ac4-4e60-a27b-a125ee74514f_ActionId">
    <vt:lpwstr>0160877f-f3da-49a7-878f-b1bade612584</vt:lpwstr>
  </property>
  <property fmtid="{D5CDD505-2E9C-101B-9397-08002B2CF9AE}" pid="8" name="MSIP_Label_81f5a2da-7ac4-4e60-a27b-a125ee74514f_ContentBits">
    <vt:lpwstr>0</vt:lpwstr>
  </property>
</Properties>
</file>