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deoleo\Downloads\"/>
    </mc:Choice>
  </mc:AlternateContent>
  <xr:revisionPtr revIDLastSave="0" documentId="8_{36866C05-F3D1-4E31-80D1-50A94D5E4D6E}" xr6:coauthVersionLast="47" xr6:coauthVersionMax="47" xr10:uidLastSave="{00000000-0000-0000-0000-000000000000}"/>
  <bookViews>
    <workbookView xWindow="1020" yWindow="2430" windowWidth="26505" windowHeight="11925" xr2:uid="{00000000-000D-0000-FFFF-FFFF00000000}"/>
  </bookViews>
  <sheets>
    <sheet name="Perfil del Empleado" sheetId="1" r:id="rId1"/>
    <sheet name="Perfil del Empleado (3)" sheetId="2" state="hidden" r:id="rId2"/>
    <sheet name="Hoja2" sheetId="3" state="hidden" r:id="rId3"/>
  </sheets>
  <definedNames>
    <definedName name="_xlnm._FilterDatabase" localSheetId="0" hidden="1">'Perfil del Empleado'!$A$9:$I$48</definedName>
    <definedName name="_xlnm.Print_Area" localSheetId="0">'Perfil del Empleado'!$A$1:$I$56</definedName>
    <definedName name="_xlnm.Print_Titles" localSheetId="0">'Perfil del Empleado'!$1:$9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I37" i="1"/>
  <c r="I38" i="1"/>
  <c r="I39" i="1"/>
  <c r="I40" i="1"/>
  <c r="I41" i="1"/>
  <c r="I42" i="1"/>
  <c r="I43" i="1"/>
  <c r="I44" i="1"/>
  <c r="I45" i="1"/>
  <c r="I46" i="1"/>
  <c r="I47" i="1"/>
  <c r="I35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10" i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5" i="2"/>
  <c r="D43" i="2"/>
  <c r="D45" i="2" s="1"/>
  <c r="C43" i="2"/>
  <c r="C45" i="2" s="1"/>
  <c r="B43" i="2"/>
  <c r="B45" i="2" s="1"/>
  <c r="H48" i="1" l="1"/>
  <c r="G48" i="1"/>
  <c r="I48" i="1" l="1"/>
</calcChain>
</file>

<file path=xl/sharedStrings.xml><?xml version="1.0" encoding="utf-8"?>
<sst xmlns="http://schemas.openxmlformats.org/spreadsheetml/2006/main" count="289" uniqueCount="105">
  <si>
    <t>ANA SALCEDO</t>
  </si>
  <si>
    <t>DAVID  RUIZ CRESPI</t>
  </si>
  <si>
    <t>TECNOLOGÍA DE LA INFORMACIÓN</t>
  </si>
  <si>
    <t>CONTRATADO</t>
  </si>
  <si>
    <t>M</t>
  </si>
  <si>
    <t>IVAN ARNALDO FERNANDEZ STERK</t>
  </si>
  <si>
    <t>OPERACIONES</t>
  </si>
  <si>
    <t>NICAULIS DE JESUS  BETANCES JAVIER DE LINARES</t>
  </si>
  <si>
    <t>SECRETARÍA</t>
  </si>
  <si>
    <t>F</t>
  </si>
  <si>
    <t>LUIS ANEUDY HEREDIA MARIÑEZ</t>
  </si>
  <si>
    <t>MANUEL HORACIO RUIZ JORGE</t>
  </si>
  <si>
    <t>RAFAEL ANTONIO PINEDA LARA</t>
  </si>
  <si>
    <t>FIDEL DANIEL GENARO LINARES</t>
  </si>
  <si>
    <t>ANGEL EGIDIO LUNA FIGUEREO</t>
  </si>
  <si>
    <t>ORQUIDEA MARIA CASTRO CASTRO DE PINEDA</t>
  </si>
  <si>
    <t>JOSE DANILO UREÑA BAEZ</t>
  </si>
  <si>
    <t>JOANY ALEXANDRA ESPEJO DE JORGE</t>
  </si>
  <si>
    <t>JULISY  AMADOR FIGUEREO</t>
  </si>
  <si>
    <t>ORLANDO ANTONIO OLIVA LORA</t>
  </si>
  <si>
    <t>N</t>
  </si>
  <si>
    <t>DANICE MARIA INOA GARCIA</t>
  </si>
  <si>
    <t>JONATHAN JOSE MEJIA CARO</t>
  </si>
  <si>
    <t>YEISON DANIEL SERRANO BASORA</t>
  </si>
  <si>
    <t>BREILYN  FLORIAN ENCARNACION</t>
  </si>
  <si>
    <t>EDWARD  GONZALEZ PEÑA</t>
  </si>
  <si>
    <t>JOSE MARIA GOLDAR ARISTY</t>
  </si>
  <si>
    <t>CONSULTORÍA JURÍDICA</t>
  </si>
  <si>
    <t>JUAN CARLOS PAULINO SANTOS</t>
  </si>
  <si>
    <t>ALEXANDER  UCETA MATOS</t>
  </si>
  <si>
    <t>OLIVER MIGUEL  PRATT ROSADO</t>
  </si>
  <si>
    <t>ISABELLA  SANTOS SOSA</t>
  </si>
  <si>
    <t>SUPERVISIÓN DEL MERCADO FIDUCIARIO</t>
  </si>
  <si>
    <t>LUIS DANIEL HERNANDEZ MONTES DE OCA</t>
  </si>
  <si>
    <t>GINA ELIZABETH FIGUEROA GOODIN</t>
  </si>
  <si>
    <t>ALBERT ARTURO  MARTINEZ ORTIZ</t>
  </si>
  <si>
    <t>WAYNE NICOLE SANCHEZ</t>
  </si>
  <si>
    <t>JOHANNA MASSIEL MARTINEZ PAULUS</t>
  </si>
  <si>
    <t>ARIANNA  MEJIA ESTRELLA</t>
  </si>
  <si>
    <t>MONITOREO DE RIESGOS</t>
  </si>
  <si>
    <t>CARLA GABRIELA POLANCO RAMOS</t>
  </si>
  <si>
    <t>URI ALEXANDER ABREU GONZALEZ</t>
  </si>
  <si>
    <t>LAURA  MIGUEL AMADOR</t>
  </si>
  <si>
    <t>PAULA VICTORIA CABRERO HERNANDEZ</t>
  </si>
  <si>
    <t>GABRIEL ALEXANDER CARVAJAL FERREIRAS</t>
  </si>
  <si>
    <t>GENESIS MERCEDES DE LEON PAULINO</t>
  </si>
  <si>
    <t>YORDYS ARSENIO ARNAUD GARCIA</t>
  </si>
  <si>
    <t>LOURDES SAMELY DE LA CRUZ REYES</t>
  </si>
  <si>
    <t>WILMER JOSÉ FARIÑAS PIÑERO</t>
  </si>
  <si>
    <t>NOMBRE</t>
  </si>
  <si>
    <t>DEPARTAMENTO</t>
  </si>
  <si>
    <t>GENERO</t>
  </si>
  <si>
    <t>FECHA INICIO</t>
  </si>
  <si>
    <t>FECHA FINAL</t>
  </si>
  <si>
    <t>SUELDO BRUTO</t>
  </si>
  <si>
    <t>SUELDO NETO</t>
  </si>
  <si>
    <t>DESCUENTO</t>
  </si>
  <si>
    <t>Danice María Inoa García</t>
  </si>
  <si>
    <t>Gabriel Alexander Carvajal Ferreiras</t>
  </si>
  <si>
    <t>Rafael Antonio Pineda Lara</t>
  </si>
  <si>
    <t xml:space="preserve">Gina Elizabeth Figueroa Goodin </t>
  </si>
  <si>
    <t>Nicaulis de Jesús Betances Javier de Linares</t>
  </si>
  <si>
    <t>Lourdes Samely de la Cruz Reyes</t>
  </si>
  <si>
    <t>Paula Victoria Cabrero Hernández</t>
  </si>
  <si>
    <t>Arianna Mejía Estrella</t>
  </si>
  <si>
    <t>Breilyn Florían Encarnación</t>
  </si>
  <si>
    <t>Joany Alexandra Espejo de Jorge</t>
  </si>
  <si>
    <t>Manuel Horarico Ruiz Jorge</t>
  </si>
  <si>
    <t>Angel Egido Luna Figuereo</t>
  </si>
  <si>
    <t>Juan Carlos Paulino Santos</t>
  </si>
  <si>
    <t>Orquidea Maria Castro</t>
  </si>
  <si>
    <t>Jose Danilo Ureña Beaz</t>
  </si>
  <si>
    <t>Wayne Nicole Sanchez</t>
  </si>
  <si>
    <t>Genesis Mercedes de leon paulino</t>
  </si>
  <si>
    <t xml:space="preserve">Laura Miguel Amador </t>
  </si>
  <si>
    <t>Oliver Miguel Pratt Rosado</t>
  </si>
  <si>
    <t>Jose Maria Goldar Aristy(proporcion)</t>
  </si>
  <si>
    <t>Ivan Arnaldo Fernandez sterk</t>
  </si>
  <si>
    <t>Wilmer Jose Fariña Piñero</t>
  </si>
  <si>
    <t>Orlando Antonio Oliva Lora</t>
  </si>
  <si>
    <t xml:space="preserve">Yordys Arsenio Arnaud Garcia </t>
  </si>
  <si>
    <t>Luis Aneudy Heredia Mariñez</t>
  </si>
  <si>
    <t>David Ruiz Crespi</t>
  </si>
  <si>
    <t>Alexander Uceta Matos</t>
  </si>
  <si>
    <t>Isabella Santos</t>
  </si>
  <si>
    <t>Carla Gabriela Polanco Ramos</t>
  </si>
  <si>
    <t>Albert Arturo Martinez Ortiz</t>
  </si>
  <si>
    <t>Uri Alexander Abreu Gonzalez</t>
  </si>
  <si>
    <t>Jonathan Jose Mejia Caro</t>
  </si>
  <si>
    <t>Julisy Amados Figuereo</t>
  </si>
  <si>
    <t>Yeison Daniel Serrano Basora</t>
  </si>
  <si>
    <t>Fidel Daniel Genaro Linares</t>
  </si>
  <si>
    <t>Luis Daniel Hernandez Montes de</t>
  </si>
  <si>
    <t>Edward Gonzalez Peña</t>
  </si>
  <si>
    <t>38</t>
  </si>
  <si>
    <t xml:space="preserve">Johanna Massiel Martinez Paulus </t>
  </si>
  <si>
    <t>DEPARTAMENTO DE GESTIÓN HUMANA</t>
  </si>
  <si>
    <t>NÓMINA DE CONTRATADOS</t>
  </si>
  <si>
    <t>CORRESPONDIENTE AL MES DE FEBRERO DEL AÑO 2024</t>
  </si>
  <si>
    <t>MAGNOLIA GARCÍA</t>
  </si>
  <si>
    <t xml:space="preserve">            MARCOS FERNÁNDEZ JIMÉNEZ</t>
  </si>
  <si>
    <t xml:space="preserve">SUBDIRECTORA FINANCIERA </t>
  </si>
  <si>
    <t xml:space="preserve">              DIRECTOR ADMINISTRATIVO Y FINANCIERO</t>
  </si>
  <si>
    <t xml:space="preserve">                                                                                  (38) CONTRATADOS</t>
  </si>
  <si>
    <t>ESTATUS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</si>
</sst>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4" fontId="0" fillId="0" borderId="0" xfId="0" applyNumberFormat="1"/>
    <xf numFmtId="43" fontId="0" fillId="0" borderId="0" xfId="1" applyFont="1"/>
    <xf numFmtId="43" fontId="0" fillId="0" borderId="0" xfId="0" applyNumberFormat="1"/>
    <xf numFmtId="0" fontId="0" fillId="33" borderId="0" xfId="0" applyFill="1"/>
    <xf numFmtId="4" fontId="0" fillId="33" borderId="0" xfId="0" applyNumberFormat="1" applyFill="1"/>
    <xf numFmtId="43" fontId="0" fillId="33" borderId="0" xfId="1" applyFont="1" applyFill="1"/>
    <xf numFmtId="0" fontId="18" fillId="0" borderId="0" xfId="0" applyFont="1" applyAlignment="1">
      <alignment horizontal="center"/>
    </xf>
    <xf numFmtId="0" fontId="19" fillId="0" borderId="0" xfId="0" applyFont="1"/>
    <xf numFmtId="14" fontId="19" fillId="0" borderId="0" xfId="0" applyNumberFormat="1" applyFont="1" applyAlignment="1">
      <alignment horizontal="right"/>
    </xf>
    <xf numFmtId="0" fontId="18" fillId="0" borderId="0" xfId="0" applyFont="1"/>
    <xf numFmtId="0" fontId="20" fillId="34" borderId="0" xfId="0" applyFont="1" applyFill="1"/>
    <xf numFmtId="0" fontId="20" fillId="34" borderId="0" xfId="0" applyFont="1" applyFill="1" applyAlignment="1">
      <alignment horizontal="center"/>
    </xf>
    <xf numFmtId="14" fontId="19" fillId="0" borderId="0" xfId="0" applyNumberFormat="1" applyFont="1"/>
    <xf numFmtId="4" fontId="19" fillId="0" borderId="0" xfId="0" applyNumberFormat="1" applyFont="1"/>
    <xf numFmtId="4" fontId="18" fillId="0" borderId="0" xfId="0" applyNumberFormat="1" applyFont="1"/>
    <xf numFmtId="0" fontId="18" fillId="0" borderId="11" xfId="0" applyFont="1" applyBorder="1"/>
    <xf numFmtId="4" fontId="18" fillId="0" borderId="11" xfId="0" applyNumberFormat="1" applyFont="1" applyBorder="1"/>
    <xf numFmtId="4" fontId="18" fillId="0" borderId="12" xfId="0" applyNumberFormat="1" applyFont="1" applyBorder="1"/>
    <xf numFmtId="0" fontId="18" fillId="0" borderId="10" xfId="0" applyFont="1" applyBorder="1"/>
    <xf numFmtId="0" fontId="18" fillId="0" borderId="0" xfId="0" applyFont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1165224</xdr:colOff>
      <xdr:row>0</xdr:row>
      <xdr:rowOff>123826</xdr:rowOff>
    </xdr:from>
    <xdr:to>
      <xdr:col>4</xdr:col>
      <xdr:colOff>738188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779E979-FBBD-458A-9636-676B98ACE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3974" y="123826"/>
          <a:ext cx="5367339" cy="561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showGridLines="0" tabSelected="1" zoomScaleNormal="100" workbookViewId="0">
      <pane ySplit="9" topLeftCell="A28" activePane="bottomLeft" state="frozen"/>
      <selection pane="bottomLeft" sqref="A1:A4"/>
    </sheetView>
  </sheetViews>
  <sheetFormatPr baseColWidth="10" defaultRowHeight="15.75" x14ac:dyDescent="0.25"/>
  <cols>
    <col min="1" max="1" width="59.42578125" style="8" customWidth="1"/>
    <col min="2" max="2" width="47.7109375" style="8" bestFit="1" customWidth="1"/>
    <col min="3" max="3" width="26.28515625" style="8" customWidth="1"/>
    <col min="4" max="4" width="13" style="8" bestFit="1" customWidth="1"/>
    <col min="5" max="5" width="19.85546875" style="8" bestFit="1" customWidth="1"/>
    <col min="6" max="6" width="19.42578125" style="8" bestFit="1" customWidth="1"/>
    <col min="7" max="7" width="23.7109375" style="8" bestFit="1" customWidth="1"/>
    <col min="8" max="8" width="18" style="8" bestFit="1" customWidth="1"/>
    <col min="9" max="9" width="20.42578125" style="8" bestFit="1" customWidth="1"/>
    <col min="10" max="16384" width="11.42578125" style="8"/>
  </cols>
  <sheetData>
    <row r="1" spans="1:9" x14ac:dyDescent="0.25">
      <c r="F1" s="9"/>
      <c r="G1" s="9"/>
    </row>
    <row r="2" spans="1:9" x14ac:dyDescent="0.25">
      <c r="F2" s="9"/>
      <c r="G2" s="9"/>
    </row>
    <row r="3" spans="1:9" x14ac:dyDescent="0.25">
      <c r="F3" s="9"/>
      <c r="G3" s="9"/>
    </row>
    <row r="4" spans="1:9" x14ac:dyDescent="0.25">
      <c r="F4" s="9"/>
      <c r="G4" s="9"/>
    </row>
    <row r="5" spans="1:9" s="10" customFormat="1" x14ac:dyDescent="0.25">
      <c r="A5" s="20" t="s">
        <v>96</v>
      </c>
      <c r="B5" s="20"/>
      <c r="C5" s="20"/>
      <c r="D5" s="20"/>
      <c r="E5" s="20"/>
      <c r="F5" s="20"/>
      <c r="G5" s="20"/>
      <c r="H5" s="20"/>
      <c r="I5" s="20"/>
    </row>
    <row r="6" spans="1:9" s="10" customFormat="1" x14ac:dyDescent="0.25">
      <c r="A6" s="20" t="s">
        <v>97</v>
      </c>
      <c r="B6" s="20"/>
      <c r="C6" s="20"/>
      <c r="D6" s="20"/>
      <c r="E6" s="20"/>
      <c r="F6" s="20"/>
      <c r="G6" s="20"/>
      <c r="H6" s="20"/>
      <c r="I6" s="20"/>
    </row>
    <row r="7" spans="1:9" s="10" customFormat="1" x14ac:dyDescent="0.25">
      <c r="A7" s="20" t="s">
        <v>98</v>
      </c>
      <c r="B7" s="20"/>
      <c r="C7" s="20"/>
      <c r="D7" s="20"/>
      <c r="E7" s="20"/>
      <c r="F7" s="20"/>
      <c r="G7" s="20"/>
      <c r="H7" s="20"/>
      <c r="I7" s="20"/>
    </row>
    <row r="8" spans="1:9" s="10" customFormat="1" ht="9.75" customHeight="1" x14ac:dyDescent="0.25">
      <c r="A8" s="7"/>
      <c r="B8" s="7"/>
      <c r="C8" s="7"/>
      <c r="D8" s="7"/>
      <c r="E8" s="7"/>
      <c r="F8" s="7"/>
      <c r="G8" s="7"/>
      <c r="H8" s="7"/>
      <c r="I8" s="7"/>
    </row>
    <row r="9" spans="1:9" ht="15.75" customHeight="1" x14ac:dyDescent="0.25">
      <c r="A9" s="11" t="s">
        <v>49</v>
      </c>
      <c r="B9" s="11" t="s">
        <v>50</v>
      </c>
      <c r="C9" s="11" t="s">
        <v>104</v>
      </c>
      <c r="D9" s="11" t="s">
        <v>51</v>
      </c>
      <c r="E9" s="12" t="s">
        <v>52</v>
      </c>
      <c r="F9" s="12" t="s">
        <v>53</v>
      </c>
      <c r="G9" s="12" t="s">
        <v>54</v>
      </c>
      <c r="H9" s="12" t="s">
        <v>56</v>
      </c>
      <c r="I9" s="12" t="s">
        <v>55</v>
      </c>
    </row>
    <row r="10" spans="1:9" x14ac:dyDescent="0.25">
      <c r="A10" s="8" t="s">
        <v>1</v>
      </c>
      <c r="B10" s="8" t="s">
        <v>2</v>
      </c>
      <c r="C10" s="8" t="s">
        <v>3</v>
      </c>
      <c r="D10" s="8" t="s">
        <v>4</v>
      </c>
      <c r="E10" s="13">
        <v>45222</v>
      </c>
      <c r="F10" s="13">
        <v>45527</v>
      </c>
      <c r="G10" s="14">
        <v>86272</v>
      </c>
      <c r="H10" s="14">
        <v>13999.94</v>
      </c>
      <c r="I10" s="14">
        <f>G10-H10</f>
        <v>72272.06</v>
      </c>
    </row>
    <row r="11" spans="1:9" x14ac:dyDescent="0.25">
      <c r="A11" s="8" t="s">
        <v>5</v>
      </c>
      <c r="B11" s="8" t="s">
        <v>6</v>
      </c>
      <c r="C11" s="8" t="s">
        <v>3</v>
      </c>
      <c r="D11" s="8" t="s">
        <v>4</v>
      </c>
      <c r="E11" s="13">
        <v>45201</v>
      </c>
      <c r="F11" s="13">
        <v>45473</v>
      </c>
      <c r="G11" s="14">
        <v>140000</v>
      </c>
      <c r="H11" s="14">
        <v>29813.43</v>
      </c>
      <c r="I11" s="14">
        <f t="shared" ref="I11:I34" si="0">G11-H11</f>
        <v>110186.57</v>
      </c>
    </row>
    <row r="12" spans="1:9" x14ac:dyDescent="0.25">
      <c r="A12" s="8" t="s">
        <v>7</v>
      </c>
      <c r="B12" s="8" t="s">
        <v>8</v>
      </c>
      <c r="C12" s="8" t="s">
        <v>3</v>
      </c>
      <c r="D12" s="8" t="s">
        <v>9</v>
      </c>
      <c r="E12" s="13">
        <v>45042</v>
      </c>
      <c r="F12" s="13">
        <v>45408</v>
      </c>
      <c r="G12" s="14">
        <v>30000</v>
      </c>
      <c r="H12" s="14">
        <v>1798</v>
      </c>
      <c r="I12" s="14">
        <f t="shared" si="0"/>
        <v>28202</v>
      </c>
    </row>
    <row r="13" spans="1:9" x14ac:dyDescent="0.25">
      <c r="A13" s="8" t="s">
        <v>10</v>
      </c>
      <c r="B13" s="8" t="s">
        <v>2</v>
      </c>
      <c r="C13" s="8" t="s">
        <v>3</v>
      </c>
      <c r="D13" s="8" t="s">
        <v>4</v>
      </c>
      <c r="E13" s="13">
        <v>45226</v>
      </c>
      <c r="F13" s="13">
        <v>45527</v>
      </c>
      <c r="G13" s="14">
        <v>86272</v>
      </c>
      <c r="H13" s="14">
        <v>13999.94</v>
      </c>
      <c r="I13" s="14">
        <f t="shared" si="0"/>
        <v>72272.06</v>
      </c>
    </row>
    <row r="14" spans="1:9" x14ac:dyDescent="0.25">
      <c r="A14" s="8" t="s">
        <v>11</v>
      </c>
      <c r="B14" s="8" t="s">
        <v>6</v>
      </c>
      <c r="C14" s="8" t="s">
        <v>3</v>
      </c>
      <c r="D14" s="8" t="s">
        <v>4</v>
      </c>
      <c r="E14" s="13">
        <v>45084</v>
      </c>
      <c r="F14" s="13">
        <v>45450</v>
      </c>
      <c r="G14" s="14">
        <v>120000</v>
      </c>
      <c r="H14" s="14">
        <v>23926.93</v>
      </c>
      <c r="I14" s="14">
        <f t="shared" si="0"/>
        <v>96073.07</v>
      </c>
    </row>
    <row r="15" spans="1:9" x14ac:dyDescent="0.25">
      <c r="A15" s="8" t="s">
        <v>12</v>
      </c>
      <c r="B15" s="8" t="s">
        <v>6</v>
      </c>
      <c r="C15" s="8" t="s">
        <v>3</v>
      </c>
      <c r="D15" s="8" t="s">
        <v>4</v>
      </c>
      <c r="E15" s="13">
        <v>45026</v>
      </c>
      <c r="F15" s="13">
        <v>45392</v>
      </c>
      <c r="G15" s="14">
        <v>120000</v>
      </c>
      <c r="H15" s="14">
        <v>23926.93</v>
      </c>
      <c r="I15" s="14">
        <f t="shared" si="0"/>
        <v>96073.07</v>
      </c>
    </row>
    <row r="16" spans="1:9" x14ac:dyDescent="0.25">
      <c r="A16" s="8" t="s">
        <v>13</v>
      </c>
      <c r="B16" s="8" t="s">
        <v>2</v>
      </c>
      <c r="C16" s="8" t="s">
        <v>3</v>
      </c>
      <c r="D16" s="8" t="s">
        <v>4</v>
      </c>
      <c r="E16" s="13">
        <v>45316</v>
      </c>
      <c r="F16" s="13">
        <v>45621</v>
      </c>
      <c r="G16" s="14">
        <v>55061.42</v>
      </c>
      <c r="H16" s="14">
        <v>8979.0300000000007</v>
      </c>
      <c r="I16" s="14">
        <f t="shared" si="0"/>
        <v>46082.39</v>
      </c>
    </row>
    <row r="17" spans="1:9" x14ac:dyDescent="0.25">
      <c r="A17" s="8" t="s">
        <v>14</v>
      </c>
      <c r="B17" s="8" t="s">
        <v>6</v>
      </c>
      <c r="C17" s="8" t="s">
        <v>3</v>
      </c>
      <c r="D17" s="8" t="s">
        <v>4</v>
      </c>
      <c r="E17" s="13">
        <v>45104</v>
      </c>
      <c r="F17" s="13">
        <v>45470</v>
      </c>
      <c r="G17" s="14">
        <v>110000</v>
      </c>
      <c r="H17" s="14">
        <v>23556.81</v>
      </c>
      <c r="I17" s="14">
        <f t="shared" si="0"/>
        <v>86443.19</v>
      </c>
    </row>
    <row r="18" spans="1:9" x14ac:dyDescent="0.25">
      <c r="A18" s="8" t="s">
        <v>15</v>
      </c>
      <c r="B18" s="8" t="s">
        <v>8</v>
      </c>
      <c r="C18" s="8" t="s">
        <v>3</v>
      </c>
      <c r="D18" s="8" t="s">
        <v>9</v>
      </c>
      <c r="E18" s="13">
        <v>45104</v>
      </c>
      <c r="F18" s="13">
        <v>45470</v>
      </c>
      <c r="G18" s="14">
        <v>30000</v>
      </c>
      <c r="H18" s="14">
        <v>1798</v>
      </c>
      <c r="I18" s="14">
        <f t="shared" si="0"/>
        <v>28202</v>
      </c>
    </row>
    <row r="19" spans="1:9" x14ac:dyDescent="0.25">
      <c r="A19" s="8" t="s">
        <v>16</v>
      </c>
      <c r="B19" s="8" t="s">
        <v>6</v>
      </c>
      <c r="C19" s="8" t="s">
        <v>3</v>
      </c>
      <c r="D19" s="8" t="s">
        <v>4</v>
      </c>
      <c r="E19" s="13">
        <v>44783</v>
      </c>
      <c r="F19" s="13">
        <v>45382</v>
      </c>
      <c r="G19" s="14">
        <v>153906.46</v>
      </c>
      <c r="H19" s="14">
        <v>33906.46</v>
      </c>
      <c r="I19" s="14">
        <f t="shared" si="0"/>
        <v>120000</v>
      </c>
    </row>
    <row r="20" spans="1:9" x14ac:dyDescent="0.25">
      <c r="A20" s="8" t="s">
        <v>17</v>
      </c>
      <c r="B20" s="8" t="s">
        <v>6</v>
      </c>
      <c r="C20" s="8" t="s">
        <v>3</v>
      </c>
      <c r="D20" s="8" t="s">
        <v>9</v>
      </c>
      <c r="E20" s="13">
        <v>45033</v>
      </c>
      <c r="F20" s="13">
        <v>45382</v>
      </c>
      <c r="G20" s="14">
        <v>120000</v>
      </c>
      <c r="H20" s="14">
        <v>23926.93</v>
      </c>
      <c r="I20" s="14">
        <f t="shared" si="0"/>
        <v>96073.07</v>
      </c>
    </row>
    <row r="21" spans="1:9" x14ac:dyDescent="0.25">
      <c r="A21" s="8" t="s">
        <v>18</v>
      </c>
      <c r="B21" s="8" t="s">
        <v>2</v>
      </c>
      <c r="C21" s="8" t="s">
        <v>3</v>
      </c>
      <c r="D21" s="8" t="s">
        <v>4</v>
      </c>
      <c r="E21" s="13">
        <v>45337</v>
      </c>
      <c r="F21" s="13">
        <v>45639</v>
      </c>
      <c r="G21" s="14">
        <v>43443.726395300044</v>
      </c>
      <c r="H21" s="14">
        <v>3521.21</v>
      </c>
      <c r="I21" s="14">
        <f t="shared" si="0"/>
        <v>39922.516395300045</v>
      </c>
    </row>
    <row r="22" spans="1:9" x14ac:dyDescent="0.25">
      <c r="A22" s="8" t="s">
        <v>19</v>
      </c>
      <c r="B22" s="8" t="s">
        <v>6</v>
      </c>
      <c r="C22" s="8" t="s">
        <v>3</v>
      </c>
      <c r="D22" s="8" t="s">
        <v>20</v>
      </c>
      <c r="E22" s="13">
        <v>45187</v>
      </c>
      <c r="F22" s="13">
        <v>45352</v>
      </c>
      <c r="G22" s="14">
        <v>59672.13</v>
      </c>
      <c r="H22" s="14">
        <v>6976.67</v>
      </c>
      <c r="I22" s="14">
        <f t="shared" si="0"/>
        <v>52695.46</v>
      </c>
    </row>
    <row r="23" spans="1:9" x14ac:dyDescent="0.25">
      <c r="A23" s="8" t="s">
        <v>21</v>
      </c>
      <c r="B23" s="8" t="s">
        <v>6</v>
      </c>
      <c r="C23" s="8" t="s">
        <v>3</v>
      </c>
      <c r="D23" s="8" t="s">
        <v>9</v>
      </c>
      <c r="E23" s="13">
        <v>45012</v>
      </c>
      <c r="F23" s="13">
        <v>45378</v>
      </c>
      <c r="G23" s="14">
        <v>120000</v>
      </c>
      <c r="H23" s="14">
        <v>23926.93</v>
      </c>
      <c r="I23" s="14">
        <f t="shared" si="0"/>
        <v>96073.07</v>
      </c>
    </row>
    <row r="24" spans="1:9" x14ac:dyDescent="0.25">
      <c r="A24" s="8" t="s">
        <v>22</v>
      </c>
      <c r="B24" s="8" t="s">
        <v>2</v>
      </c>
      <c r="C24" s="8" t="s">
        <v>3</v>
      </c>
      <c r="D24" s="8" t="s">
        <v>4</v>
      </c>
      <c r="E24" s="13">
        <v>45264</v>
      </c>
      <c r="F24" s="13">
        <v>45569</v>
      </c>
      <c r="G24" s="14">
        <v>55061.42</v>
      </c>
      <c r="H24" s="14">
        <v>5847.47</v>
      </c>
      <c r="I24" s="14">
        <f t="shared" si="0"/>
        <v>49213.95</v>
      </c>
    </row>
    <row r="25" spans="1:9" x14ac:dyDescent="0.25">
      <c r="A25" s="8" t="s">
        <v>23</v>
      </c>
      <c r="B25" s="8" t="s">
        <v>2</v>
      </c>
      <c r="C25" s="8" t="s">
        <v>3</v>
      </c>
      <c r="D25" s="8" t="s">
        <v>4</v>
      </c>
      <c r="E25" s="13">
        <v>45322</v>
      </c>
      <c r="F25" s="13">
        <v>45626</v>
      </c>
      <c r="G25" s="14">
        <v>86272</v>
      </c>
      <c r="H25" s="14">
        <v>15065.49</v>
      </c>
      <c r="I25" s="14">
        <f t="shared" si="0"/>
        <v>71206.509999999995</v>
      </c>
    </row>
    <row r="26" spans="1:9" x14ac:dyDescent="0.25">
      <c r="A26" s="8" t="s">
        <v>24</v>
      </c>
      <c r="B26" s="8" t="s">
        <v>8</v>
      </c>
      <c r="C26" s="8" t="s">
        <v>3</v>
      </c>
      <c r="D26" s="8" t="s">
        <v>4</v>
      </c>
      <c r="E26" s="13">
        <v>45042</v>
      </c>
      <c r="F26" s="13">
        <v>45408</v>
      </c>
      <c r="G26" s="14">
        <v>30000</v>
      </c>
      <c r="H26" s="14">
        <v>1798</v>
      </c>
      <c r="I26" s="14">
        <f t="shared" si="0"/>
        <v>28202</v>
      </c>
    </row>
    <row r="27" spans="1:9" x14ac:dyDescent="0.25">
      <c r="A27" s="8" t="s">
        <v>25</v>
      </c>
      <c r="B27" s="8" t="s">
        <v>2</v>
      </c>
      <c r="C27" s="8" t="s">
        <v>3</v>
      </c>
      <c r="D27" s="8" t="s">
        <v>4</v>
      </c>
      <c r="E27" s="13">
        <v>45327</v>
      </c>
      <c r="F27" s="13">
        <v>45631</v>
      </c>
      <c r="G27" s="14">
        <v>74216.365925304242</v>
      </c>
      <c r="H27" s="14">
        <v>10573.17</v>
      </c>
      <c r="I27" s="14">
        <f t="shared" si="0"/>
        <v>63643.195925304244</v>
      </c>
    </row>
    <row r="28" spans="1:9" x14ac:dyDescent="0.25">
      <c r="A28" s="8" t="s">
        <v>26</v>
      </c>
      <c r="B28" s="8" t="s">
        <v>27</v>
      </c>
      <c r="C28" s="8" t="s">
        <v>3</v>
      </c>
      <c r="D28" s="8" t="s">
        <v>4</v>
      </c>
      <c r="E28" s="13">
        <v>45061</v>
      </c>
      <c r="F28" s="13">
        <v>45337</v>
      </c>
      <c r="G28" s="14">
        <v>15107.007973143096</v>
      </c>
      <c r="H28" s="8">
        <v>917.82</v>
      </c>
      <c r="I28" s="14">
        <f t="shared" si="0"/>
        <v>14189.187973143096</v>
      </c>
    </row>
    <row r="29" spans="1:9" x14ac:dyDescent="0.25">
      <c r="A29" s="8" t="s">
        <v>28</v>
      </c>
      <c r="B29" s="8" t="s">
        <v>8</v>
      </c>
      <c r="C29" s="8" t="s">
        <v>3</v>
      </c>
      <c r="D29" s="8" t="s">
        <v>4</v>
      </c>
      <c r="E29" s="13">
        <v>45104</v>
      </c>
      <c r="F29" s="13">
        <v>45470</v>
      </c>
      <c r="G29" s="14">
        <v>30000</v>
      </c>
      <c r="H29" s="14">
        <v>1798</v>
      </c>
      <c r="I29" s="14">
        <f t="shared" si="0"/>
        <v>28202</v>
      </c>
    </row>
    <row r="30" spans="1:9" x14ac:dyDescent="0.25">
      <c r="A30" s="8" t="s">
        <v>29</v>
      </c>
      <c r="B30" s="8" t="s">
        <v>2</v>
      </c>
      <c r="C30" s="8" t="s">
        <v>3</v>
      </c>
      <c r="D30" s="8" t="s">
        <v>4</v>
      </c>
      <c r="E30" s="13">
        <v>45222</v>
      </c>
      <c r="F30" s="13">
        <v>45527</v>
      </c>
      <c r="G30" s="14">
        <v>56095</v>
      </c>
      <c r="H30" s="14">
        <v>6092.12</v>
      </c>
      <c r="I30" s="14">
        <f t="shared" si="0"/>
        <v>50002.879999999997</v>
      </c>
    </row>
    <row r="31" spans="1:9" x14ac:dyDescent="0.25">
      <c r="A31" s="8" t="s">
        <v>30</v>
      </c>
      <c r="B31" s="8" t="s">
        <v>2</v>
      </c>
      <c r="C31" s="8" t="s">
        <v>3</v>
      </c>
      <c r="D31" s="8" t="s">
        <v>4</v>
      </c>
      <c r="E31" s="13">
        <v>45187</v>
      </c>
      <c r="F31" s="13">
        <v>45369</v>
      </c>
      <c r="G31" s="14">
        <v>30000</v>
      </c>
      <c r="H31" s="14">
        <v>1798</v>
      </c>
      <c r="I31" s="14">
        <f t="shared" si="0"/>
        <v>28202</v>
      </c>
    </row>
    <row r="32" spans="1:9" x14ac:dyDescent="0.25">
      <c r="A32" s="8" t="s">
        <v>31</v>
      </c>
      <c r="B32" s="8" t="s">
        <v>32</v>
      </c>
      <c r="C32" s="8" t="s">
        <v>3</v>
      </c>
      <c r="D32" s="8" t="s">
        <v>20</v>
      </c>
      <c r="E32" s="13">
        <v>45238</v>
      </c>
      <c r="F32" s="13">
        <v>45359</v>
      </c>
      <c r="G32" s="14">
        <v>30000</v>
      </c>
      <c r="H32" s="14">
        <v>1798</v>
      </c>
      <c r="I32" s="14">
        <f t="shared" si="0"/>
        <v>28202</v>
      </c>
    </row>
    <row r="33" spans="1:9" x14ac:dyDescent="0.25">
      <c r="A33" s="8" t="s">
        <v>33</v>
      </c>
      <c r="B33" s="8" t="s">
        <v>2</v>
      </c>
      <c r="C33" s="8" t="s">
        <v>3</v>
      </c>
      <c r="D33" s="8" t="s">
        <v>4</v>
      </c>
      <c r="E33" s="13">
        <v>45336</v>
      </c>
      <c r="F33" s="13">
        <v>45639</v>
      </c>
      <c r="G33" s="14">
        <v>30037.702895509865</v>
      </c>
      <c r="H33" s="14">
        <v>1800.23</v>
      </c>
      <c r="I33" s="14">
        <f t="shared" si="0"/>
        <v>28237.472895509865</v>
      </c>
    </row>
    <row r="34" spans="1:9" x14ac:dyDescent="0.25">
      <c r="A34" s="8" t="s">
        <v>34</v>
      </c>
      <c r="B34" s="8" t="s">
        <v>6</v>
      </c>
      <c r="C34" s="8" t="s">
        <v>3</v>
      </c>
      <c r="D34" s="8" t="s">
        <v>9</v>
      </c>
      <c r="E34" s="13">
        <v>45054</v>
      </c>
      <c r="F34" s="13">
        <v>45420</v>
      </c>
      <c r="G34" s="14">
        <v>133000</v>
      </c>
      <c r="H34" s="14">
        <v>27753.16</v>
      </c>
      <c r="I34" s="14">
        <f t="shared" si="0"/>
        <v>105246.84</v>
      </c>
    </row>
    <row r="35" spans="1:9" x14ac:dyDescent="0.25">
      <c r="A35" s="8" t="s">
        <v>35</v>
      </c>
      <c r="B35" s="8" t="s">
        <v>2</v>
      </c>
      <c r="C35" s="8" t="s">
        <v>3</v>
      </c>
      <c r="D35" s="8" t="s">
        <v>4</v>
      </c>
      <c r="E35" s="13">
        <v>45240</v>
      </c>
      <c r="F35" s="13">
        <v>45545</v>
      </c>
      <c r="G35" s="14">
        <v>86272</v>
      </c>
      <c r="H35" s="14">
        <v>13999.94</v>
      </c>
      <c r="I35" s="14">
        <f>G35-H35</f>
        <v>72272.06</v>
      </c>
    </row>
    <row r="36" spans="1:9" x14ac:dyDescent="0.25">
      <c r="A36" s="8" t="s">
        <v>36</v>
      </c>
      <c r="B36" s="8" t="s">
        <v>8</v>
      </c>
      <c r="C36" s="8" t="s">
        <v>3</v>
      </c>
      <c r="D36" s="8" t="s">
        <v>9</v>
      </c>
      <c r="E36" s="13">
        <v>45103</v>
      </c>
      <c r="F36" s="13">
        <v>45469</v>
      </c>
      <c r="G36" s="14">
        <v>30000</v>
      </c>
      <c r="H36" s="14">
        <v>1798</v>
      </c>
      <c r="I36" s="14">
        <f t="shared" ref="I36:I47" si="1">G36-H36</f>
        <v>28202</v>
      </c>
    </row>
    <row r="37" spans="1:9" x14ac:dyDescent="0.25">
      <c r="A37" s="8" t="s">
        <v>37</v>
      </c>
      <c r="B37" s="8" t="s">
        <v>8</v>
      </c>
      <c r="C37" s="8" t="s">
        <v>3</v>
      </c>
      <c r="D37" s="8" t="s">
        <v>9</v>
      </c>
      <c r="E37" s="13">
        <v>45089</v>
      </c>
      <c r="F37" s="13">
        <v>45455</v>
      </c>
      <c r="G37" s="14">
        <v>30000</v>
      </c>
      <c r="H37" s="14">
        <v>1798</v>
      </c>
      <c r="I37" s="14">
        <f t="shared" si="1"/>
        <v>28202</v>
      </c>
    </row>
    <row r="38" spans="1:9" x14ac:dyDescent="0.25">
      <c r="A38" s="8" t="s">
        <v>38</v>
      </c>
      <c r="B38" s="8" t="s">
        <v>39</v>
      </c>
      <c r="C38" s="8" t="s">
        <v>3</v>
      </c>
      <c r="D38" s="8" t="s">
        <v>9</v>
      </c>
      <c r="E38" s="13">
        <v>45033</v>
      </c>
      <c r="F38" s="13">
        <v>45368</v>
      </c>
      <c r="G38" s="14">
        <v>30000</v>
      </c>
      <c r="H38" s="14">
        <v>1798</v>
      </c>
      <c r="I38" s="14">
        <f t="shared" si="1"/>
        <v>28202</v>
      </c>
    </row>
    <row r="39" spans="1:9" x14ac:dyDescent="0.25">
      <c r="A39" s="8" t="s">
        <v>40</v>
      </c>
      <c r="B39" s="8" t="s">
        <v>32</v>
      </c>
      <c r="C39" s="8" t="s">
        <v>3</v>
      </c>
      <c r="D39" s="8" t="s">
        <v>9</v>
      </c>
      <c r="E39" s="13">
        <v>45238</v>
      </c>
      <c r="F39" s="13">
        <v>45359</v>
      </c>
      <c r="G39" s="14">
        <v>30000</v>
      </c>
      <c r="H39" s="14">
        <v>1798</v>
      </c>
      <c r="I39" s="14">
        <f t="shared" si="1"/>
        <v>28202</v>
      </c>
    </row>
    <row r="40" spans="1:9" x14ac:dyDescent="0.25">
      <c r="A40" s="8" t="s">
        <v>41</v>
      </c>
      <c r="B40" s="8" t="s">
        <v>2</v>
      </c>
      <c r="C40" s="8" t="s">
        <v>3</v>
      </c>
      <c r="D40" s="8" t="s">
        <v>4</v>
      </c>
      <c r="E40" s="13">
        <v>45260</v>
      </c>
      <c r="F40" s="13">
        <v>45565</v>
      </c>
      <c r="G40" s="14">
        <v>79505.45</v>
      </c>
      <c r="H40" s="14">
        <v>12008.38</v>
      </c>
      <c r="I40" s="14">
        <f t="shared" si="1"/>
        <v>67497.069999999992</v>
      </c>
    </row>
    <row r="41" spans="1:9" x14ac:dyDescent="0.25">
      <c r="A41" s="8" t="s">
        <v>42</v>
      </c>
      <c r="B41" s="8" t="s">
        <v>2</v>
      </c>
      <c r="C41" s="8" t="s">
        <v>3</v>
      </c>
      <c r="D41" s="8" t="s">
        <v>9</v>
      </c>
      <c r="E41" s="13">
        <v>45173</v>
      </c>
      <c r="F41" s="13">
        <v>45355</v>
      </c>
      <c r="G41" s="14">
        <v>30000</v>
      </c>
      <c r="H41" s="14">
        <v>1798</v>
      </c>
      <c r="I41" s="14">
        <f t="shared" si="1"/>
        <v>28202</v>
      </c>
    </row>
    <row r="42" spans="1:9" x14ac:dyDescent="0.25">
      <c r="A42" s="8" t="s">
        <v>43</v>
      </c>
      <c r="B42" s="8" t="s">
        <v>8</v>
      </c>
      <c r="C42" s="8" t="s">
        <v>3</v>
      </c>
      <c r="D42" s="8" t="s">
        <v>9</v>
      </c>
      <c r="E42" s="13">
        <v>45042</v>
      </c>
      <c r="F42" s="13">
        <v>45408</v>
      </c>
      <c r="G42" s="14">
        <v>30000</v>
      </c>
      <c r="H42" s="14">
        <v>1798</v>
      </c>
      <c r="I42" s="14">
        <f t="shared" si="1"/>
        <v>28202</v>
      </c>
    </row>
    <row r="43" spans="1:9" x14ac:dyDescent="0.25">
      <c r="A43" s="8" t="s">
        <v>44</v>
      </c>
      <c r="B43" s="8" t="s">
        <v>39</v>
      </c>
      <c r="C43" s="8" t="s">
        <v>3</v>
      </c>
      <c r="D43" s="8" t="s">
        <v>4</v>
      </c>
      <c r="E43" s="13">
        <v>45019</v>
      </c>
      <c r="F43" s="13">
        <v>45354</v>
      </c>
      <c r="G43" s="14">
        <v>30000</v>
      </c>
      <c r="H43" s="14">
        <v>1798</v>
      </c>
      <c r="I43" s="14">
        <f t="shared" si="1"/>
        <v>28202</v>
      </c>
    </row>
    <row r="44" spans="1:9" x14ac:dyDescent="0.25">
      <c r="A44" s="8" t="s">
        <v>45</v>
      </c>
      <c r="B44" s="8" t="s">
        <v>8</v>
      </c>
      <c r="C44" s="8" t="s">
        <v>3</v>
      </c>
      <c r="D44" s="8" t="s">
        <v>9</v>
      </c>
      <c r="E44" s="13">
        <v>45145</v>
      </c>
      <c r="F44" s="13">
        <v>45511</v>
      </c>
      <c r="G44" s="14">
        <v>30000</v>
      </c>
      <c r="H44" s="14">
        <v>1798</v>
      </c>
      <c r="I44" s="14">
        <f t="shared" si="1"/>
        <v>28202</v>
      </c>
    </row>
    <row r="45" spans="1:9" x14ac:dyDescent="0.25">
      <c r="A45" s="8" t="s">
        <v>46</v>
      </c>
      <c r="B45" s="8" t="s">
        <v>2</v>
      </c>
      <c r="C45" s="8" t="s">
        <v>3</v>
      </c>
      <c r="D45" s="8" t="s">
        <v>4</v>
      </c>
      <c r="E45" s="13">
        <v>45226</v>
      </c>
      <c r="F45" s="13">
        <v>45531</v>
      </c>
      <c r="G45" s="14">
        <v>86272</v>
      </c>
      <c r="H45" s="14">
        <v>13999.94</v>
      </c>
      <c r="I45" s="14">
        <f t="shared" si="1"/>
        <v>72272.06</v>
      </c>
    </row>
    <row r="46" spans="1:9" x14ac:dyDescent="0.25">
      <c r="A46" s="8" t="s">
        <v>47</v>
      </c>
      <c r="B46" s="8" t="s">
        <v>8</v>
      </c>
      <c r="C46" s="8" t="s">
        <v>3</v>
      </c>
      <c r="D46" s="8" t="s">
        <v>9</v>
      </c>
      <c r="E46" s="13">
        <v>45042</v>
      </c>
      <c r="F46" s="13">
        <v>45408</v>
      </c>
      <c r="G46" s="14">
        <v>30000</v>
      </c>
      <c r="H46" s="14">
        <v>1798</v>
      </c>
      <c r="I46" s="14">
        <f t="shared" si="1"/>
        <v>28202</v>
      </c>
    </row>
    <row r="47" spans="1:9" ht="16.5" thickBot="1" x14ac:dyDescent="0.3">
      <c r="A47" s="8" t="s">
        <v>48</v>
      </c>
      <c r="B47" s="8" t="s">
        <v>2</v>
      </c>
      <c r="C47" s="8" t="s">
        <v>3</v>
      </c>
      <c r="D47" s="8" t="s">
        <v>4</v>
      </c>
      <c r="E47" s="13">
        <v>45217</v>
      </c>
      <c r="F47" s="13">
        <v>45522</v>
      </c>
      <c r="G47" s="14">
        <v>86272</v>
      </c>
      <c r="H47" s="14">
        <v>13999.94</v>
      </c>
      <c r="I47" s="14">
        <f t="shared" si="1"/>
        <v>72272.06</v>
      </c>
    </row>
    <row r="48" spans="1:9" ht="16.5" thickBot="1" x14ac:dyDescent="0.3">
      <c r="A48" s="19" t="s">
        <v>103</v>
      </c>
      <c r="B48" s="16"/>
      <c r="C48" s="16"/>
      <c r="D48" s="16"/>
      <c r="E48" s="16"/>
      <c r="F48" s="16"/>
      <c r="G48" s="17">
        <f>SUM(G10:G47)</f>
        <v>2452738.683189257</v>
      </c>
      <c r="H48" s="17">
        <f t="shared" ref="H48" si="2">SUM(H10:H47)</f>
        <v>379488.86999999994</v>
      </c>
      <c r="I48" s="18">
        <f t="shared" ref="I48" si="3">G48-H48</f>
        <v>2073249.8131892572</v>
      </c>
    </row>
    <row r="49" spans="1:9" x14ac:dyDescent="0.25">
      <c r="G49" s="15"/>
      <c r="H49" s="15"/>
      <c r="I49" s="15"/>
    </row>
    <row r="50" spans="1:9" x14ac:dyDescent="0.25">
      <c r="A50" s="20" t="s">
        <v>99</v>
      </c>
      <c r="B50" s="20"/>
      <c r="C50" s="20" t="s">
        <v>100</v>
      </c>
      <c r="D50" s="20"/>
      <c r="E50" s="20"/>
      <c r="F50" s="20"/>
      <c r="G50" s="20"/>
      <c r="H50" s="20"/>
      <c r="I50" s="20"/>
    </row>
    <row r="51" spans="1:9" x14ac:dyDescent="0.25">
      <c r="A51" s="20" t="s">
        <v>101</v>
      </c>
      <c r="B51" s="20"/>
      <c r="C51" s="20" t="s">
        <v>102</v>
      </c>
      <c r="D51" s="20"/>
      <c r="E51" s="20"/>
      <c r="F51" s="20"/>
      <c r="G51" s="20"/>
      <c r="H51" s="20"/>
      <c r="I51" s="20"/>
    </row>
  </sheetData>
  <autoFilter ref="A9:I48" xr:uid="{00000000-0001-0000-0000-000000000000}"/>
  <mergeCells count="7">
    <mergeCell ref="C51:I51"/>
    <mergeCell ref="A5:I5"/>
    <mergeCell ref="A6:I6"/>
    <mergeCell ref="A7:I7"/>
    <mergeCell ref="A50:B50"/>
    <mergeCell ref="A51:B51"/>
    <mergeCell ref="C50:I50"/>
  </mergeCells>
  <pageMargins left="0.19685039370078741" right="0.19685039370078741" top="0.51181102362204722" bottom="0.18" header="0.31496062992125984" footer="0.15"/>
  <pageSetup scale="54" orientation="landscape" r:id="rId1"/>
  <headerFooter>
    <oddHeader>&amp;R&amp;P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46"/>
  <sheetViews>
    <sheetView workbookViewId="0">
      <selection activeCell="G34" sqref="G34"/>
    </sheetView>
  </sheetViews>
  <sheetFormatPr baseColWidth="10" defaultRowHeight="15" x14ac:dyDescent="0.25"/>
  <cols>
    <col min="1" max="1" width="49" customWidth="1"/>
    <col min="2" max="2" width="14.7109375" bestFit="1" customWidth="1"/>
    <col min="3" max="3" width="13.42578125" hidden="1" customWidth="1"/>
    <col min="4" max="4" width="13.7109375" hidden="1" customWidth="1"/>
    <col min="7" max="7" width="11.42578125" style="2"/>
  </cols>
  <sheetData>
    <row r="4" spans="1:8" ht="15.75" customHeight="1" x14ac:dyDescent="0.25">
      <c r="A4" t="s">
        <v>49</v>
      </c>
      <c r="B4" t="s">
        <v>54</v>
      </c>
      <c r="C4" t="s">
        <v>56</v>
      </c>
      <c r="D4" t="s">
        <v>55</v>
      </c>
    </row>
    <row r="5" spans="1:8" x14ac:dyDescent="0.25">
      <c r="A5" t="s">
        <v>35</v>
      </c>
      <c r="B5" s="1">
        <v>86272</v>
      </c>
      <c r="C5" s="1">
        <v>13999.94</v>
      </c>
      <c r="D5" s="1">
        <v>72272.06</v>
      </c>
      <c r="F5" t="s">
        <v>86</v>
      </c>
      <c r="G5" s="2">
        <v>86272</v>
      </c>
      <c r="H5" s="3">
        <f>B5-G5</f>
        <v>0</v>
      </c>
    </row>
    <row r="6" spans="1:8" x14ac:dyDescent="0.25">
      <c r="A6" t="s">
        <v>29</v>
      </c>
      <c r="B6" s="1">
        <v>56095</v>
      </c>
      <c r="C6" s="1">
        <v>29813.43</v>
      </c>
      <c r="D6" s="1">
        <v>110186.57</v>
      </c>
      <c r="F6" t="s">
        <v>83</v>
      </c>
      <c r="G6" s="2">
        <v>56095</v>
      </c>
      <c r="H6" s="3">
        <f t="shared" ref="H6:H42" si="0">B6-G6</f>
        <v>0</v>
      </c>
    </row>
    <row r="7" spans="1:8" x14ac:dyDescent="0.25">
      <c r="A7" t="s">
        <v>14</v>
      </c>
      <c r="B7" s="1">
        <v>110000</v>
      </c>
      <c r="C7" s="1">
        <v>1798</v>
      </c>
      <c r="D7" s="1">
        <v>28202</v>
      </c>
      <c r="F7" t="s">
        <v>68</v>
      </c>
      <c r="G7" s="2">
        <v>110000</v>
      </c>
      <c r="H7" s="3">
        <f t="shared" si="0"/>
        <v>0</v>
      </c>
    </row>
    <row r="8" spans="1:8" x14ac:dyDescent="0.25">
      <c r="A8" t="s">
        <v>38</v>
      </c>
      <c r="B8" s="1">
        <v>30000</v>
      </c>
      <c r="C8" s="1">
        <v>13999.94</v>
      </c>
      <c r="D8" s="1">
        <v>72272.06</v>
      </c>
      <c r="F8" t="s">
        <v>64</v>
      </c>
      <c r="G8" s="2">
        <v>30000</v>
      </c>
      <c r="H8" s="3">
        <f t="shared" si="0"/>
        <v>0</v>
      </c>
    </row>
    <row r="9" spans="1:8" x14ac:dyDescent="0.25">
      <c r="A9" t="s">
        <v>24</v>
      </c>
      <c r="B9" s="1">
        <v>30000</v>
      </c>
      <c r="C9" s="1">
        <v>23926.93</v>
      </c>
      <c r="D9" s="1">
        <v>96073.07</v>
      </c>
      <c r="F9" t="s">
        <v>65</v>
      </c>
      <c r="G9" s="2">
        <v>30000</v>
      </c>
      <c r="H9" s="3">
        <f t="shared" si="0"/>
        <v>0</v>
      </c>
    </row>
    <row r="10" spans="1:8" x14ac:dyDescent="0.25">
      <c r="A10" t="s">
        <v>40</v>
      </c>
      <c r="B10" s="1">
        <v>30000</v>
      </c>
      <c r="C10" s="1">
        <v>23926.93</v>
      </c>
      <c r="D10" s="1">
        <v>96073.07</v>
      </c>
      <c r="F10" t="s">
        <v>85</v>
      </c>
      <c r="G10" s="2">
        <v>30000</v>
      </c>
      <c r="H10" s="3">
        <f t="shared" si="0"/>
        <v>0</v>
      </c>
    </row>
    <row r="11" spans="1:8" x14ac:dyDescent="0.25">
      <c r="A11" t="s">
        <v>21</v>
      </c>
      <c r="B11" s="1">
        <v>120000</v>
      </c>
      <c r="C11" s="1">
        <v>8979.0300000000007</v>
      </c>
      <c r="D11" s="1">
        <v>46082.39</v>
      </c>
      <c r="F11" t="s">
        <v>57</v>
      </c>
      <c r="G11" s="2">
        <v>120000</v>
      </c>
      <c r="H11" s="3">
        <f t="shared" si="0"/>
        <v>0</v>
      </c>
    </row>
    <row r="12" spans="1:8" x14ac:dyDescent="0.25">
      <c r="A12" t="s">
        <v>1</v>
      </c>
      <c r="B12" s="1">
        <v>86272</v>
      </c>
      <c r="C12" s="1">
        <v>23556.81</v>
      </c>
      <c r="D12" s="1">
        <v>86443.19</v>
      </c>
      <c r="F12" t="s">
        <v>82</v>
      </c>
      <c r="G12" s="2">
        <v>86272</v>
      </c>
      <c r="H12" s="3">
        <f t="shared" si="0"/>
        <v>0</v>
      </c>
    </row>
    <row r="13" spans="1:8" x14ac:dyDescent="0.25">
      <c r="A13" s="4" t="s">
        <v>25</v>
      </c>
      <c r="B13" s="5">
        <v>86272</v>
      </c>
      <c r="C13" s="5">
        <v>1798</v>
      </c>
      <c r="D13" s="5">
        <v>28202</v>
      </c>
      <c r="E13" s="4"/>
      <c r="F13" s="4" t="s">
        <v>93</v>
      </c>
      <c r="G13" s="6">
        <v>74216.365925304242</v>
      </c>
      <c r="H13" s="3">
        <f t="shared" si="0"/>
        <v>12055.634074695758</v>
      </c>
    </row>
    <row r="14" spans="1:8" x14ac:dyDescent="0.25">
      <c r="A14" t="s">
        <v>13</v>
      </c>
      <c r="B14" s="1">
        <v>55061.42</v>
      </c>
      <c r="C14" s="1">
        <v>33906.46</v>
      </c>
      <c r="D14" s="1">
        <v>120000</v>
      </c>
      <c r="F14" t="s">
        <v>91</v>
      </c>
      <c r="G14" s="2">
        <v>55061.42</v>
      </c>
      <c r="H14" s="3">
        <f t="shared" si="0"/>
        <v>0</v>
      </c>
    </row>
    <row r="15" spans="1:8" x14ac:dyDescent="0.25">
      <c r="A15" t="s">
        <v>44</v>
      </c>
      <c r="B15" s="1">
        <v>30000</v>
      </c>
      <c r="C15" s="1">
        <v>23926.93</v>
      </c>
      <c r="D15" s="1">
        <v>96073.07</v>
      </c>
      <c r="F15" t="s">
        <v>58</v>
      </c>
      <c r="G15" s="2">
        <v>30000</v>
      </c>
      <c r="H15" s="3">
        <f t="shared" si="0"/>
        <v>0</v>
      </c>
    </row>
    <row r="16" spans="1:8" x14ac:dyDescent="0.25">
      <c r="A16" t="s">
        <v>45</v>
      </c>
      <c r="B16" s="1">
        <v>30000</v>
      </c>
      <c r="C16" s="1">
        <v>3521.21</v>
      </c>
      <c r="D16" s="1">
        <v>82750.789999999994</v>
      </c>
      <c r="F16" t="s">
        <v>73</v>
      </c>
      <c r="G16" s="2">
        <v>30000</v>
      </c>
      <c r="H16" s="3">
        <f t="shared" si="0"/>
        <v>0</v>
      </c>
    </row>
    <row r="17" spans="1:8" x14ac:dyDescent="0.25">
      <c r="A17" t="s">
        <v>34</v>
      </c>
      <c r="B17" s="1">
        <v>133000</v>
      </c>
      <c r="C17" s="1">
        <v>6976.67</v>
      </c>
      <c r="D17" s="1">
        <v>58023.33</v>
      </c>
      <c r="F17" t="s">
        <v>60</v>
      </c>
      <c r="G17" s="2">
        <v>133000</v>
      </c>
      <c r="H17" s="3">
        <f t="shared" si="0"/>
        <v>0</v>
      </c>
    </row>
    <row r="18" spans="1:8" x14ac:dyDescent="0.25">
      <c r="A18" t="s">
        <v>31</v>
      </c>
      <c r="B18" s="1">
        <v>30000</v>
      </c>
      <c r="C18" s="1">
        <v>23926.93</v>
      </c>
      <c r="D18" s="1">
        <v>96073.07</v>
      </c>
      <c r="F18" t="s">
        <v>84</v>
      </c>
      <c r="G18" s="2">
        <v>30000</v>
      </c>
      <c r="H18" s="3">
        <f t="shared" si="0"/>
        <v>0</v>
      </c>
    </row>
    <row r="19" spans="1:8" x14ac:dyDescent="0.25">
      <c r="A19" t="s">
        <v>5</v>
      </c>
      <c r="B19" s="1">
        <v>140000</v>
      </c>
      <c r="C19" s="1">
        <v>5847.47</v>
      </c>
      <c r="D19" s="1">
        <v>49213.95</v>
      </c>
      <c r="F19" t="s">
        <v>77</v>
      </c>
      <c r="G19" s="2">
        <v>140000</v>
      </c>
      <c r="H19" s="3">
        <f t="shared" si="0"/>
        <v>0</v>
      </c>
    </row>
    <row r="20" spans="1:8" x14ac:dyDescent="0.25">
      <c r="A20" t="s">
        <v>17</v>
      </c>
      <c r="B20" s="1">
        <v>120000</v>
      </c>
      <c r="C20" s="1">
        <v>15065.49</v>
      </c>
      <c r="D20" s="1">
        <v>71206.509999999995</v>
      </c>
      <c r="F20" t="s">
        <v>66</v>
      </c>
      <c r="G20" s="2">
        <v>120000</v>
      </c>
      <c r="H20" s="3">
        <f t="shared" si="0"/>
        <v>0</v>
      </c>
    </row>
    <row r="21" spans="1:8" x14ac:dyDescent="0.25">
      <c r="A21" t="s">
        <v>37</v>
      </c>
      <c r="B21" s="1">
        <v>30000</v>
      </c>
      <c r="C21" s="1">
        <v>1798</v>
      </c>
      <c r="D21" s="1">
        <v>28202</v>
      </c>
      <c r="F21" t="s">
        <v>95</v>
      </c>
      <c r="G21" s="2">
        <v>30000</v>
      </c>
      <c r="H21" s="3">
        <f t="shared" si="0"/>
        <v>0</v>
      </c>
    </row>
    <row r="22" spans="1:8" x14ac:dyDescent="0.25">
      <c r="A22" t="s">
        <v>22</v>
      </c>
      <c r="B22" s="1">
        <v>55061.42</v>
      </c>
      <c r="C22" s="1">
        <v>10573.17</v>
      </c>
      <c r="D22" s="1">
        <v>75698.83</v>
      </c>
      <c r="F22" t="s">
        <v>88</v>
      </c>
      <c r="G22" s="2">
        <v>55061.42</v>
      </c>
      <c r="H22" s="3">
        <f t="shared" si="0"/>
        <v>0</v>
      </c>
    </row>
    <row r="23" spans="1:8" x14ac:dyDescent="0.25">
      <c r="A23" t="s">
        <v>16</v>
      </c>
      <c r="B23" s="1">
        <v>153906.46</v>
      </c>
      <c r="C23">
        <v>917.82</v>
      </c>
      <c r="D23" s="1">
        <v>29082.18</v>
      </c>
      <c r="F23" t="s">
        <v>71</v>
      </c>
      <c r="G23" s="2">
        <v>153906.46</v>
      </c>
      <c r="H23" s="3">
        <f t="shared" si="0"/>
        <v>0</v>
      </c>
    </row>
    <row r="24" spans="1:8" x14ac:dyDescent="0.25">
      <c r="A24" s="4" t="s">
        <v>26</v>
      </c>
      <c r="B24" s="5">
        <v>30000</v>
      </c>
      <c r="C24" s="5">
        <v>1798</v>
      </c>
      <c r="D24" s="5">
        <v>28202</v>
      </c>
      <c r="E24" s="4"/>
      <c r="F24" s="4" t="s">
        <v>76</v>
      </c>
      <c r="G24" s="6">
        <v>15107.007973143096</v>
      </c>
      <c r="H24" s="3">
        <f t="shared" si="0"/>
        <v>14892.992026856904</v>
      </c>
    </row>
    <row r="25" spans="1:8" x14ac:dyDescent="0.25">
      <c r="A25" t="s">
        <v>28</v>
      </c>
      <c r="B25" s="1">
        <v>30000</v>
      </c>
      <c r="C25" s="1">
        <v>6092.12</v>
      </c>
      <c r="D25" s="1">
        <v>50002.879999999997</v>
      </c>
      <c r="F25" t="s">
        <v>69</v>
      </c>
      <c r="G25" s="2">
        <v>30000</v>
      </c>
      <c r="H25" s="3">
        <f t="shared" si="0"/>
        <v>0</v>
      </c>
    </row>
    <row r="26" spans="1:8" x14ac:dyDescent="0.25">
      <c r="A26" s="4" t="s">
        <v>18</v>
      </c>
      <c r="B26" s="5">
        <v>86272</v>
      </c>
      <c r="C26" s="5">
        <v>1798</v>
      </c>
      <c r="D26" s="5">
        <v>28202</v>
      </c>
      <c r="E26" s="4"/>
      <c r="F26" s="4" t="s">
        <v>89</v>
      </c>
      <c r="G26" s="6">
        <v>43443.726395300044</v>
      </c>
      <c r="H26" s="3">
        <f t="shared" si="0"/>
        <v>42828.273604699956</v>
      </c>
    </row>
    <row r="27" spans="1:8" x14ac:dyDescent="0.25">
      <c r="A27" t="s">
        <v>42</v>
      </c>
      <c r="B27" s="1">
        <v>30000</v>
      </c>
      <c r="C27" s="1">
        <v>1798</v>
      </c>
      <c r="D27" s="1">
        <v>28202</v>
      </c>
      <c r="F27" t="s">
        <v>74</v>
      </c>
      <c r="G27" s="2">
        <v>30000</v>
      </c>
      <c r="H27" s="3">
        <f t="shared" si="0"/>
        <v>0</v>
      </c>
    </row>
    <row r="28" spans="1:8" x14ac:dyDescent="0.25">
      <c r="A28" t="s">
        <v>47</v>
      </c>
      <c r="B28" s="1">
        <v>30000</v>
      </c>
      <c r="C28" s="1">
        <v>1800.23</v>
      </c>
      <c r="D28" s="1">
        <v>53261.19</v>
      </c>
      <c r="F28" t="s">
        <v>62</v>
      </c>
      <c r="G28" s="2">
        <v>30000</v>
      </c>
      <c r="H28" s="3">
        <f t="shared" si="0"/>
        <v>0</v>
      </c>
    </row>
    <row r="29" spans="1:8" x14ac:dyDescent="0.25">
      <c r="A29" t="s">
        <v>10</v>
      </c>
      <c r="B29" s="1">
        <v>86272</v>
      </c>
      <c r="C29" s="1">
        <v>27753.16</v>
      </c>
      <c r="D29" s="1">
        <v>105246.84</v>
      </c>
      <c r="F29" t="s">
        <v>81</v>
      </c>
      <c r="G29" s="2">
        <v>86272</v>
      </c>
      <c r="H29" s="3">
        <f t="shared" si="0"/>
        <v>0</v>
      </c>
    </row>
    <row r="30" spans="1:8" x14ac:dyDescent="0.25">
      <c r="A30" s="4" t="s">
        <v>33</v>
      </c>
      <c r="B30" s="5">
        <v>55061.42</v>
      </c>
      <c r="C30" s="5">
        <v>13999.94</v>
      </c>
      <c r="D30" s="5">
        <v>72272.06</v>
      </c>
      <c r="E30" s="4"/>
      <c r="F30" s="4" t="s">
        <v>92</v>
      </c>
      <c r="G30" s="6">
        <v>30037.702895509865</v>
      </c>
      <c r="H30" s="3">
        <f t="shared" si="0"/>
        <v>25023.717104490133</v>
      </c>
    </row>
    <row r="31" spans="1:8" x14ac:dyDescent="0.25">
      <c r="A31" t="s">
        <v>11</v>
      </c>
      <c r="B31" s="1">
        <v>120000</v>
      </c>
      <c r="C31" s="1">
        <v>1798</v>
      </c>
      <c r="D31" s="1">
        <v>28202</v>
      </c>
      <c r="F31" t="s">
        <v>67</v>
      </c>
      <c r="G31" s="2">
        <v>120000</v>
      </c>
      <c r="H31" s="3">
        <f t="shared" si="0"/>
        <v>0</v>
      </c>
    </row>
    <row r="32" spans="1:8" x14ac:dyDescent="0.25">
      <c r="A32" t="s">
        <v>7</v>
      </c>
      <c r="B32" s="1">
        <v>30000</v>
      </c>
      <c r="C32" s="1">
        <v>1798</v>
      </c>
      <c r="D32" s="1">
        <v>28202</v>
      </c>
      <c r="F32" t="s">
        <v>61</v>
      </c>
      <c r="G32" s="2">
        <v>30000</v>
      </c>
      <c r="H32" s="3">
        <f t="shared" si="0"/>
        <v>0</v>
      </c>
    </row>
    <row r="33" spans="1:8" x14ac:dyDescent="0.25">
      <c r="A33" t="s">
        <v>30</v>
      </c>
      <c r="B33" s="1">
        <v>30000</v>
      </c>
      <c r="C33" s="1">
        <v>1798</v>
      </c>
      <c r="D33" s="1">
        <v>28202</v>
      </c>
      <c r="F33" t="s">
        <v>75</v>
      </c>
      <c r="G33" s="2">
        <v>30000</v>
      </c>
      <c r="H33" s="3">
        <f t="shared" si="0"/>
        <v>0</v>
      </c>
    </row>
    <row r="34" spans="1:8" x14ac:dyDescent="0.25">
      <c r="A34" s="4" t="s">
        <v>19</v>
      </c>
      <c r="B34" s="5">
        <v>65000</v>
      </c>
      <c r="C34" s="5">
        <v>1798</v>
      </c>
      <c r="D34" s="5">
        <v>28202</v>
      </c>
      <c r="E34" s="4"/>
      <c r="F34" s="4" t="s">
        <v>79</v>
      </c>
      <c r="G34" s="6">
        <v>59672.13</v>
      </c>
      <c r="H34" s="3">
        <f t="shared" si="0"/>
        <v>5327.8700000000026</v>
      </c>
    </row>
    <row r="35" spans="1:8" x14ac:dyDescent="0.25">
      <c r="A35" t="s">
        <v>15</v>
      </c>
      <c r="B35" s="1">
        <v>30000</v>
      </c>
      <c r="C35" s="1">
        <v>12008.38</v>
      </c>
      <c r="D35" s="1">
        <v>67497.070000000007</v>
      </c>
      <c r="F35" t="s">
        <v>70</v>
      </c>
      <c r="G35" s="2">
        <v>30000</v>
      </c>
      <c r="H35" s="3">
        <f t="shared" si="0"/>
        <v>0</v>
      </c>
    </row>
    <row r="36" spans="1:8" x14ac:dyDescent="0.25">
      <c r="A36" t="s">
        <v>43</v>
      </c>
      <c r="B36" s="1">
        <v>30000</v>
      </c>
      <c r="C36" s="1">
        <v>1798</v>
      </c>
      <c r="D36" s="1">
        <v>28202</v>
      </c>
      <c r="F36" t="s">
        <v>63</v>
      </c>
      <c r="G36" s="2">
        <v>30000</v>
      </c>
      <c r="H36" s="3">
        <f t="shared" si="0"/>
        <v>0</v>
      </c>
    </row>
    <row r="37" spans="1:8" x14ac:dyDescent="0.25">
      <c r="A37" t="s">
        <v>12</v>
      </c>
      <c r="B37" s="1">
        <v>120000</v>
      </c>
      <c r="C37" s="1">
        <v>1798</v>
      </c>
      <c r="D37" s="1">
        <v>28202</v>
      </c>
      <c r="F37" t="s">
        <v>59</v>
      </c>
      <c r="G37" s="2">
        <v>120000</v>
      </c>
      <c r="H37" s="3">
        <f t="shared" si="0"/>
        <v>0</v>
      </c>
    </row>
    <row r="38" spans="1:8" x14ac:dyDescent="0.25">
      <c r="A38" t="s">
        <v>41</v>
      </c>
      <c r="B38" s="1">
        <v>79505.45</v>
      </c>
      <c r="C38" s="1">
        <v>1798</v>
      </c>
      <c r="D38" s="1">
        <v>28202</v>
      </c>
      <c r="F38" t="s">
        <v>87</v>
      </c>
      <c r="G38" s="2">
        <v>79505.45</v>
      </c>
      <c r="H38" s="3">
        <f t="shared" si="0"/>
        <v>0</v>
      </c>
    </row>
    <row r="39" spans="1:8" x14ac:dyDescent="0.25">
      <c r="A39" t="s">
        <v>36</v>
      </c>
      <c r="B39" s="1">
        <v>30000</v>
      </c>
      <c r="C39" s="1">
        <v>1798</v>
      </c>
      <c r="D39" s="1">
        <v>28202</v>
      </c>
      <c r="F39" t="s">
        <v>72</v>
      </c>
      <c r="G39" s="2">
        <v>30000</v>
      </c>
      <c r="H39" s="3">
        <f t="shared" si="0"/>
        <v>0</v>
      </c>
    </row>
    <row r="40" spans="1:8" x14ac:dyDescent="0.25">
      <c r="A40" t="s">
        <v>48</v>
      </c>
      <c r="B40" s="1">
        <v>86272</v>
      </c>
      <c r="C40" s="1">
        <v>13999.94</v>
      </c>
      <c r="D40" s="1">
        <v>72272.06</v>
      </c>
      <c r="F40" t="s">
        <v>78</v>
      </c>
      <c r="G40" s="2">
        <v>86272</v>
      </c>
      <c r="H40" s="3">
        <f t="shared" si="0"/>
        <v>0</v>
      </c>
    </row>
    <row r="41" spans="1:8" x14ac:dyDescent="0.25">
      <c r="A41" t="s">
        <v>23</v>
      </c>
      <c r="B41" s="1">
        <v>86272</v>
      </c>
      <c r="C41" s="1">
        <v>1798</v>
      </c>
      <c r="D41" s="1">
        <v>28202</v>
      </c>
      <c r="F41" t="s">
        <v>90</v>
      </c>
      <c r="G41" s="2">
        <v>86272</v>
      </c>
      <c r="H41" s="3">
        <f t="shared" si="0"/>
        <v>0</v>
      </c>
    </row>
    <row r="42" spans="1:8" x14ac:dyDescent="0.25">
      <c r="A42" t="s">
        <v>46</v>
      </c>
      <c r="B42" s="1">
        <v>86272</v>
      </c>
      <c r="C42" s="1">
        <v>13999.94</v>
      </c>
      <c r="D42" s="1">
        <v>72272.06</v>
      </c>
      <c r="F42" t="s">
        <v>80</v>
      </c>
      <c r="G42" s="2">
        <v>86272</v>
      </c>
      <c r="H42" s="3">
        <f t="shared" si="0"/>
        <v>0</v>
      </c>
    </row>
    <row r="43" spans="1:8" x14ac:dyDescent="0.25">
      <c r="B43" s="1">
        <f>SUM(B5:B42)</f>
        <v>2552867.17</v>
      </c>
      <c r="C43" s="1">
        <f t="shared" ref="C43" si="1">SUM(C5:C42)</f>
        <v>379488.86999999994</v>
      </c>
      <c r="D43" s="1">
        <f>SUM(D5:D42)</f>
        <v>2173378.3000000003</v>
      </c>
    </row>
    <row r="44" spans="1:8" x14ac:dyDescent="0.25">
      <c r="B44">
        <v>2452738.683189257</v>
      </c>
      <c r="C44" s="1">
        <v>379488.87</v>
      </c>
    </row>
    <row r="45" spans="1:8" x14ac:dyDescent="0.25">
      <c r="B45" s="1">
        <f>B43-B44</f>
        <v>100128.48681074288</v>
      </c>
      <c r="C45" s="1">
        <f t="shared" ref="C45:D45" si="2">C43-C44</f>
        <v>0</v>
      </c>
      <c r="D45" s="1">
        <f t="shared" si="2"/>
        <v>2173378.3000000003</v>
      </c>
    </row>
    <row r="46" spans="1:8" x14ac:dyDescent="0.25">
      <c r="A46" t="s">
        <v>0</v>
      </c>
    </row>
  </sheetData>
  <sortState xmlns:xlrd2="http://schemas.microsoft.com/office/spreadsheetml/2017/richdata2" ref="A5:B42">
    <sortCondition ref="A5:A4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0"/>
  <sheetViews>
    <sheetView workbookViewId="0">
      <selection activeCell="E28" sqref="E28"/>
    </sheetView>
  </sheetViews>
  <sheetFormatPr baseColWidth="10" defaultRowHeight="15" x14ac:dyDescent="0.25"/>
  <cols>
    <col min="1" max="1" width="22.42578125" customWidth="1"/>
    <col min="2" max="2" width="13.140625" style="2" bestFit="1" customWidth="1"/>
  </cols>
  <sheetData>
    <row r="2" spans="1:2" x14ac:dyDescent="0.25">
      <c r="A2" t="s">
        <v>86</v>
      </c>
      <c r="B2" s="2">
        <v>86272</v>
      </c>
    </row>
    <row r="3" spans="1:2" x14ac:dyDescent="0.25">
      <c r="A3" t="s">
        <v>83</v>
      </c>
      <c r="B3" s="2">
        <v>56095</v>
      </c>
    </row>
    <row r="4" spans="1:2" x14ac:dyDescent="0.25">
      <c r="A4" t="s">
        <v>68</v>
      </c>
      <c r="B4" s="2">
        <v>110000</v>
      </c>
    </row>
    <row r="5" spans="1:2" x14ac:dyDescent="0.25">
      <c r="A5" t="s">
        <v>64</v>
      </c>
      <c r="B5" s="2">
        <v>30000</v>
      </c>
    </row>
    <row r="6" spans="1:2" x14ac:dyDescent="0.25">
      <c r="A6" t="s">
        <v>65</v>
      </c>
      <c r="B6" s="2">
        <v>30000</v>
      </c>
    </row>
    <row r="7" spans="1:2" x14ac:dyDescent="0.25">
      <c r="A7" t="s">
        <v>85</v>
      </c>
      <c r="B7" s="2">
        <v>30000</v>
      </c>
    </row>
    <row r="8" spans="1:2" x14ac:dyDescent="0.25">
      <c r="A8" t="s">
        <v>57</v>
      </c>
      <c r="B8" s="2">
        <v>120000</v>
      </c>
    </row>
    <row r="9" spans="1:2" x14ac:dyDescent="0.25">
      <c r="A9" t="s">
        <v>82</v>
      </c>
      <c r="B9" s="2">
        <v>86272</v>
      </c>
    </row>
    <row r="10" spans="1:2" x14ac:dyDescent="0.25">
      <c r="A10" t="s">
        <v>93</v>
      </c>
      <c r="B10" s="2">
        <v>74216.365925304242</v>
      </c>
    </row>
    <row r="11" spans="1:2" x14ac:dyDescent="0.25">
      <c r="A11" t="s">
        <v>91</v>
      </c>
      <c r="B11" s="2">
        <v>55061.42</v>
      </c>
    </row>
    <row r="12" spans="1:2" x14ac:dyDescent="0.25">
      <c r="A12" t="s">
        <v>58</v>
      </c>
      <c r="B12" s="2">
        <v>30000</v>
      </c>
    </row>
    <row r="13" spans="1:2" x14ac:dyDescent="0.25">
      <c r="A13" t="s">
        <v>73</v>
      </c>
      <c r="B13" s="2">
        <v>30000</v>
      </c>
    </row>
    <row r="14" spans="1:2" x14ac:dyDescent="0.25">
      <c r="A14" t="s">
        <v>60</v>
      </c>
      <c r="B14" s="2">
        <v>133000</v>
      </c>
    </row>
    <row r="15" spans="1:2" x14ac:dyDescent="0.25">
      <c r="A15" t="s">
        <v>84</v>
      </c>
      <c r="B15" s="2">
        <v>30000</v>
      </c>
    </row>
    <row r="16" spans="1:2" x14ac:dyDescent="0.25">
      <c r="A16" t="s">
        <v>77</v>
      </c>
      <c r="B16" s="2">
        <v>140000</v>
      </c>
    </row>
    <row r="17" spans="1:2" x14ac:dyDescent="0.25">
      <c r="A17" t="s">
        <v>66</v>
      </c>
      <c r="B17" s="2">
        <v>120000</v>
      </c>
    </row>
    <row r="18" spans="1:2" x14ac:dyDescent="0.25">
      <c r="A18" t="s">
        <v>95</v>
      </c>
      <c r="B18" s="2">
        <v>30000</v>
      </c>
    </row>
    <row r="19" spans="1:2" x14ac:dyDescent="0.25">
      <c r="A19" t="s">
        <v>88</v>
      </c>
      <c r="B19" s="2">
        <v>55061.42</v>
      </c>
    </row>
    <row r="20" spans="1:2" x14ac:dyDescent="0.25">
      <c r="A20" t="s">
        <v>71</v>
      </c>
      <c r="B20" s="2">
        <v>153906.46</v>
      </c>
    </row>
    <row r="21" spans="1:2" x14ac:dyDescent="0.25">
      <c r="A21" t="s">
        <v>76</v>
      </c>
      <c r="B21" s="2">
        <v>15107.007973143096</v>
      </c>
    </row>
    <row r="22" spans="1:2" x14ac:dyDescent="0.25">
      <c r="A22" t="s">
        <v>69</v>
      </c>
      <c r="B22" s="2">
        <v>30000</v>
      </c>
    </row>
    <row r="23" spans="1:2" x14ac:dyDescent="0.25">
      <c r="A23" t="s">
        <v>89</v>
      </c>
      <c r="B23" s="2">
        <v>43443.726395300044</v>
      </c>
    </row>
    <row r="24" spans="1:2" x14ac:dyDescent="0.25">
      <c r="A24" t="s">
        <v>74</v>
      </c>
      <c r="B24" s="2">
        <v>30000</v>
      </c>
    </row>
    <row r="25" spans="1:2" x14ac:dyDescent="0.25">
      <c r="A25" t="s">
        <v>62</v>
      </c>
      <c r="B25" s="2">
        <v>30000</v>
      </c>
    </row>
    <row r="26" spans="1:2" x14ac:dyDescent="0.25">
      <c r="A26" t="s">
        <v>81</v>
      </c>
      <c r="B26" s="2">
        <v>86272</v>
      </c>
    </row>
    <row r="27" spans="1:2" x14ac:dyDescent="0.25">
      <c r="A27" t="s">
        <v>92</v>
      </c>
      <c r="B27" s="2">
        <v>30037.702895509865</v>
      </c>
    </row>
    <row r="28" spans="1:2" x14ac:dyDescent="0.25">
      <c r="A28" t="s">
        <v>67</v>
      </c>
      <c r="B28" s="2">
        <v>120000</v>
      </c>
    </row>
    <row r="29" spans="1:2" x14ac:dyDescent="0.25">
      <c r="A29" t="s">
        <v>61</v>
      </c>
      <c r="B29" s="2">
        <v>30000</v>
      </c>
    </row>
    <row r="30" spans="1:2" x14ac:dyDescent="0.25">
      <c r="A30" t="s">
        <v>75</v>
      </c>
      <c r="B30" s="2">
        <v>30000</v>
      </c>
    </row>
    <row r="31" spans="1:2" x14ac:dyDescent="0.25">
      <c r="A31" t="s">
        <v>79</v>
      </c>
      <c r="B31" s="2">
        <v>59672.13</v>
      </c>
    </row>
    <row r="32" spans="1:2" x14ac:dyDescent="0.25">
      <c r="A32" t="s">
        <v>70</v>
      </c>
      <c r="B32" s="2">
        <v>30000</v>
      </c>
    </row>
    <row r="33" spans="1:2" x14ac:dyDescent="0.25">
      <c r="A33" t="s">
        <v>63</v>
      </c>
      <c r="B33" s="2">
        <v>30000</v>
      </c>
    </row>
    <row r="34" spans="1:2" x14ac:dyDescent="0.25">
      <c r="A34" t="s">
        <v>59</v>
      </c>
      <c r="B34" s="2">
        <v>120000</v>
      </c>
    </row>
    <row r="35" spans="1:2" x14ac:dyDescent="0.25">
      <c r="A35" t="s">
        <v>87</v>
      </c>
      <c r="B35" s="2">
        <v>79505.45</v>
      </c>
    </row>
    <row r="36" spans="1:2" x14ac:dyDescent="0.25">
      <c r="A36" t="s">
        <v>72</v>
      </c>
      <c r="B36" s="2">
        <v>30000</v>
      </c>
    </row>
    <row r="37" spans="1:2" x14ac:dyDescent="0.25">
      <c r="A37" t="s">
        <v>78</v>
      </c>
      <c r="B37" s="2">
        <v>86272</v>
      </c>
    </row>
    <row r="38" spans="1:2" x14ac:dyDescent="0.25">
      <c r="A38" t="s">
        <v>90</v>
      </c>
      <c r="B38" s="2">
        <v>86272</v>
      </c>
    </row>
    <row r="39" spans="1:2" x14ac:dyDescent="0.25">
      <c r="A39" t="s">
        <v>80</v>
      </c>
      <c r="B39" s="2">
        <v>86272</v>
      </c>
    </row>
    <row r="40" spans="1:2" x14ac:dyDescent="0.25">
      <c r="A40" t="s">
        <v>94</v>
      </c>
      <c r="B40" s="2">
        <v>2452738.683189257</v>
      </c>
    </row>
  </sheetData>
  <sortState xmlns:xlrd2="http://schemas.microsoft.com/office/spreadsheetml/2017/richdata2" ref="A2:B39">
    <sortCondition ref="A2:A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Perfil del Empleado</vt:lpstr>
      <vt:lpstr>Perfil del Empleado (3)</vt:lpstr>
      <vt:lpstr>Hoja2</vt:lpstr>
      <vt:lpstr>'Perfil del Empleado'!Área_de_impresión</vt:lpstr>
      <vt:lpstr>'Perfil del Empleado'!Títulos_a_imprimir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Milagros Martí Martino</dc:creator>
  <cp:lastModifiedBy>Sarah Andrainet De Oleo Sosa</cp:lastModifiedBy>
  <cp:lastPrinted>2024-03-14T18:35:22Z</cp:lastPrinted>
  <dcterms:created xsi:type="dcterms:W3CDTF">2024-03-12T20:31:04Z</dcterms:created>
  <dcterms:modified xsi:type="dcterms:W3CDTF">2024-03-18T13:59:34Z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2024-03-12T20:31:04Z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e264d744-51a3-44f6-b150-fb93a132a36d</vt:lpwstr>
  </property>
  <property fmtid="{D5CDD505-2E9C-101B-9397-08002B2CF9AE}" pid="8" name="MSIP_Label_81f5a2da-7ac4-4e60-a27b-a125ee74514f_ContentBits">
    <vt:lpwstr>0</vt:lpwstr>
  </property>
</Properties>
</file>