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04-ABRIL 2025\"/>
    </mc:Choice>
  </mc:AlternateContent>
  <xr:revisionPtr revIDLastSave="0" documentId="13_ncr:1_{4E4DEB82-7F8E-4680-B9CC-AD428A86FC94}" xr6:coauthVersionLast="47" xr6:coauthVersionMax="47" xr10:uidLastSave="{00000000-0000-0000-0000-000000000000}"/>
  <bookViews>
    <workbookView xWindow="20370" yWindow="-120" windowWidth="29040" windowHeight="15720" xr2:uid="{DDFB2109-9066-4047-BE52-32A2C98F5DC6}"/>
  </bookViews>
  <sheets>
    <sheet name="Perfil del Empleado (42)" sheetId="1" r:id="rId1"/>
  </sheets>
  <definedNames>
    <definedName name="_xlnm._FilterDatabase" localSheetId="0" hidden="1">'Perfil del Empleado (42)'!$A$10:$J$55</definedName>
    <definedName name="_xlnm.Print_Titles" localSheetId="0">'Perfil del Empleado (42)'!$1:$10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11" i="1"/>
  <c r="I55" i="1"/>
  <c r="J55" i="1" l="1"/>
</calcChain>
</file>

<file path=xl/sharedStrings.xml><?xml version="1.0" encoding="utf-8"?>
<sst xmlns="http://schemas.openxmlformats.org/spreadsheetml/2006/main" count="238" uniqueCount="93">
  <si>
    <t>MARCOS FERNÁNDEZ JIMÉNEZ</t>
  </si>
  <si>
    <t>NIXON AMAURIS LAGRANGE PEÑA</t>
  </si>
  <si>
    <t>SECRETARÍA</t>
  </si>
  <si>
    <t>AUXILIAR DE SECRETARIA/GERENCIA</t>
  </si>
  <si>
    <t>M</t>
  </si>
  <si>
    <t>VALENTINA  FRANCO CHAHIN</t>
  </si>
  <si>
    <t>MONITOREO DE RIESGOS</t>
  </si>
  <si>
    <t>AUXILIAR</t>
  </si>
  <si>
    <t>F</t>
  </si>
  <si>
    <t>JULIANA  DOMINGUEZ OGANDO</t>
  </si>
  <si>
    <t>JESUS JULIAN ABREU GARCIA</t>
  </si>
  <si>
    <t>ESTUDIOS ECONÓMICOS</t>
  </si>
  <si>
    <t>PASANTE</t>
  </si>
  <si>
    <t>LAURA MICHELI CASTILLO</t>
  </si>
  <si>
    <t>ADMINISTRATIVO Y FINANCIERO</t>
  </si>
  <si>
    <t>ANALISTA DE CONTABILIDAD</t>
  </si>
  <si>
    <t>ISAAC  FELIX DOMINGUEZ</t>
  </si>
  <si>
    <t>ANALISTA CALIDAD DE DATOS</t>
  </si>
  <si>
    <t>PAMELA SCARLET LIRIANO SUAZO</t>
  </si>
  <si>
    <t>AUXILIAR DE GESTIÓN DOCUMENTAL</t>
  </si>
  <si>
    <t>DAHIANA  GARCIA VALDEZ</t>
  </si>
  <si>
    <t>LUIS MIGUEL LABRADOR</t>
  </si>
  <si>
    <t>LORENA YOGENIS TEJEDA ORTIZ</t>
  </si>
  <si>
    <t>JOHENSI  MARIA MENDEZ</t>
  </si>
  <si>
    <t>PERLA RUBI ENCARNACION ALCANTARA</t>
  </si>
  <si>
    <t>JOSIAS LUIS GOMEZ MONSANTO</t>
  </si>
  <si>
    <t>ANTONIO NICOLAS RAMOS HERNANDEZ</t>
  </si>
  <si>
    <t>PLANIFICACIÓN Y DESARROLLO</t>
  </si>
  <si>
    <t>ASHLEE MARIE PEREZ CRUZ</t>
  </si>
  <si>
    <t>JENNIFER  CAMPUSANO CID</t>
  </si>
  <si>
    <t>MELISSA  GOMEZ PERALTA</t>
  </si>
  <si>
    <t>ALAN DANIEL BELLO ARIAS</t>
  </si>
  <si>
    <t>SEGURIDAD DE LA INFORMACIÓN</t>
  </si>
  <si>
    <t>JOHANNA MASSIEL MARTINEZ PAULUS</t>
  </si>
  <si>
    <t>RAFAEL FRANCISCO DUQUELA ANDUJAR</t>
  </si>
  <si>
    <t>CONSULTORÍA JURÍDICA Y CUMPLIMIENTO</t>
  </si>
  <si>
    <t>PARALEGAL</t>
  </si>
  <si>
    <t>ROSSY YAMEL VASQUEZ MUÑOZ</t>
  </si>
  <si>
    <t>YARISA MARIA QUEZADA RODRIGUEZ</t>
  </si>
  <si>
    <t>PROUSUARIO</t>
  </si>
  <si>
    <t>REPRESENTANTE DE ATENCIÓN AL USUARIO</t>
  </si>
  <si>
    <t>AMALFI MARIA ARACENA ROMERO</t>
  </si>
  <si>
    <t>GENESIS MERCEDES DE LEON PAULINO</t>
  </si>
  <si>
    <t>WAYNE NICOLE SANCHEZ</t>
  </si>
  <si>
    <t>NICOLE MARINA MUÑOZ RODRIGUEZ</t>
  </si>
  <si>
    <t>GESTIÓN HUMANA</t>
  </si>
  <si>
    <t>AUXILIAR ATRACCIÓN DEL TALENTO</t>
  </si>
  <si>
    <t>LISETTE LIDANIA JIMENEZ DE CAMPUSANO</t>
  </si>
  <si>
    <t>SUBGERENCIA DE SUPERVISIÓN</t>
  </si>
  <si>
    <t>ENCARGADO DE DIVISIÓN PROYECTOS ESPECIALES</t>
  </si>
  <si>
    <t>LAURA PAOLA PERALTA BRITO</t>
  </si>
  <si>
    <t>CHABEL MARIA GONZALEZ JIMENEZ</t>
  </si>
  <si>
    <t>LUCIA  JULIA BARCELO</t>
  </si>
  <si>
    <t>INNOVACIÓN E INCLUSIÓN FINANCIERA</t>
  </si>
  <si>
    <t>KARLA VICTORIA PEREYRA SURIEL</t>
  </si>
  <si>
    <t>ANALISTA ASEGURAMIENTO DE LA CALIDAD</t>
  </si>
  <si>
    <t>LIAN ANDRES PUELLO CRUZ</t>
  </si>
  <si>
    <t>TECNOLOGÍA DE LA INFORMACIÓN</t>
  </si>
  <si>
    <t>OSVALDO JOSE SANTANA FEDERO</t>
  </si>
  <si>
    <t>CYNTHIA  PUERTA SARMENTERO</t>
  </si>
  <si>
    <t>AUXILIAR ARCHIVO</t>
  </si>
  <si>
    <t>AMMY  TEJADA ARROYO</t>
  </si>
  <si>
    <t>MARIO SERGIO GARCIA RIVAS</t>
  </si>
  <si>
    <t>REYNALDO  FAMILIA PEÑA</t>
  </si>
  <si>
    <t>CAMILA ANDREA FRANCISCO TAVERAS</t>
  </si>
  <si>
    <t>WASCAR JOSE MORILLA BAZIL</t>
  </si>
  <si>
    <t>PATRICIA  GALVEZ FAJARDO</t>
  </si>
  <si>
    <t>ANALISTA INFORMACIÓN FINANCIERA</t>
  </si>
  <si>
    <t>PAMELA JOSEFINA PICHARDO GERALDINO</t>
  </si>
  <si>
    <t>ELSA MERADY SOLER LERBOURS</t>
  </si>
  <si>
    <t>MERCEDES LUISA DURAN HERNANDEZ</t>
  </si>
  <si>
    <t>GESTIÓN DE EDIFICACIONES Y SERVICIOS</t>
  </si>
  <si>
    <t>ESPECIALISTA DE EDIFICACIONES</t>
  </si>
  <si>
    <t>PAMELA MARIE PIMENTEL ANDUJAR</t>
  </si>
  <si>
    <t>PARALEGAL DERECHO ADMINISTRATIVO</t>
  </si>
  <si>
    <t>NÓMINA DE CONTRATADOS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</si>
  <si>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</si>
  <si>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</si>
  <si>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</si>
  <si>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</si>
  <si>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</si>
  <si>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</si>
  <si>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</si>
  <si>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</si>
  <si>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</si>
  <si>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</si>
  <si>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CONTRATADO</t>
  </si>
  <si>
    <t>CORRESPONDIENTE AL MES DE ABRIL DEL AÑO 2025</t>
  </si>
  <si>
    <t>TOTALES</t>
  </si>
  <si>
    <t xml:space="preserve">DIRECTOR ADMINISTRATIVO Y FINANCIERO </t>
  </si>
  <si>
    <t>MAGNOLIA GARCÍA</t>
  </si>
  <si>
    <t>SUBDIRECTORA FINANCIERA</t>
  </si>
  <si>
    <t>44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</si>
</sst>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4" fontId="19" fillId="0" borderId="11" xfId="0" applyNumberFormat="1" applyFont="1" applyBorder="1"/>
    <xf numFmtId="4" fontId="19" fillId="0" borderId="12" xfId="0" applyNumberFormat="1" applyFont="1" applyBorder="1"/>
    <xf numFmtId="0" fontId="19" fillId="0" borderId="0" xfId="0" applyFont="1"/>
    <xf numFmtId="4" fontId="19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19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86729</xdr:colOff>
      <xdr:row>1</xdr:row>
      <xdr:rowOff>79914</xdr:rowOff>
    </xdr:from>
    <xdr:to>
      <xdr:col>5</xdr:col>
      <xdr:colOff>916557</xdr:colOff>
      <xdr:row>5</xdr:row>
      <xdr:rowOff>35943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AB1464-0D2D-478D-A67A-E9801022B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7790" y="268617"/>
          <a:ext cx="5781031" cy="72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C7E2-6EB7-4265-8A16-26F98F240839}">
  <dimension ref="A1:J59"/>
  <sheetViews>
    <sheetView showGridLines="0" tabSelected="1" zoomScale="106" zoomScaleNormal="106" workbookViewId="0">
      <pane ySplit="10" topLeftCell="A20" activePane="bottomLeft" state="frozen"/>
      <selection pane="bottomLeft" activeCell="C38" sqref="C38"/>
    </sheetView>
  </sheetViews>
  <sheetFormatPr baseColWidth="10" defaultRowHeight="15" x14ac:dyDescent="0.25"/>
  <cols>
    <col min="1" max="1" width="37.7109375" bestFit="1" customWidth="1"/>
    <col min="2" max="2" width="37.85546875" bestFit="1" customWidth="1"/>
    <col min="3" max="3" width="45" bestFit="1" customWidth="1"/>
    <col min="4" max="4" width="12" style="1" bestFit="1" customWidth="1"/>
    <col min="5" max="5" width="17.28515625" style="1" customWidth="1"/>
    <col min="6" max="6" width="25.140625" customWidth="1"/>
    <col min="7" max="7" width="15.5703125" customWidth="1"/>
    <col min="8" max="8" width="20.42578125" customWidth="1"/>
    <col min="9" max="9" width="16.7109375" customWidth="1"/>
    <col min="10" max="10" width="15.140625" customWidth="1"/>
  </cols>
  <sheetData>
    <row r="1" spans="1:10" x14ac:dyDescent="0.25">
      <c r="A1" s="18"/>
    </row>
    <row r="2" spans="1:10" x14ac:dyDescent="0.25">
      <c r="A2" s="18"/>
      <c r="D2"/>
      <c r="E2"/>
    </row>
    <row r="3" spans="1:10" x14ac:dyDescent="0.25">
      <c r="A3" s="18"/>
      <c r="D3"/>
      <c r="E3"/>
    </row>
    <row r="4" spans="1:10" ht="15.75" x14ac:dyDescent="0.25">
      <c r="A4" s="2"/>
      <c r="B4" s="2"/>
      <c r="C4" s="2"/>
      <c r="D4" s="3"/>
      <c r="E4" s="3"/>
      <c r="F4" s="3"/>
      <c r="G4" s="3"/>
      <c r="H4" s="2"/>
      <c r="I4" s="2"/>
      <c r="J4" s="2"/>
    </row>
    <row r="5" spans="1:10" ht="15.75" x14ac:dyDescent="0.25">
      <c r="A5" s="2"/>
      <c r="B5" s="2"/>
      <c r="C5" s="2"/>
      <c r="D5" s="3"/>
      <c r="E5" s="3"/>
      <c r="F5" s="3"/>
      <c r="G5" s="3"/>
      <c r="H5" s="2"/>
      <c r="I5" s="2"/>
      <c r="J5" s="2"/>
    </row>
    <row r="6" spans="1:10" ht="12.75" customHeight="1" x14ac:dyDescent="0.25">
      <c r="A6" s="2"/>
      <c r="B6" s="2"/>
      <c r="C6" s="2"/>
      <c r="D6" s="3"/>
      <c r="E6" s="3"/>
      <c r="F6" s="3"/>
      <c r="G6" s="3"/>
      <c r="H6" s="2"/>
      <c r="I6" s="2"/>
      <c r="J6" s="2"/>
    </row>
    <row r="7" spans="1:10" ht="15.75" x14ac:dyDescent="0.25">
      <c r="A7" s="17" t="s">
        <v>75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15.75" x14ac:dyDescent="0.25">
      <c r="A8" s="17" t="s">
        <v>87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9" customHeight="1" x14ac:dyDescent="0.25">
      <c r="A9" s="2"/>
      <c r="B9" s="2"/>
      <c r="C9" s="2"/>
      <c r="D9" s="2"/>
      <c r="E9" s="2"/>
      <c r="F9" s="3"/>
      <c r="G9" s="3"/>
      <c r="H9" s="2"/>
      <c r="I9" s="2"/>
      <c r="J9" s="2"/>
    </row>
    <row r="10" spans="1:10" ht="15.75" x14ac:dyDescent="0.25">
      <c r="A10" s="5" t="s">
        <v>76</v>
      </c>
      <c r="B10" s="5" t="s">
        <v>77</v>
      </c>
      <c r="C10" s="5" t="s">
        <v>78</v>
      </c>
      <c r="D10" s="5" t="s">
        <v>79</v>
      </c>
      <c r="E10" s="5" t="s">
        <v>80</v>
      </c>
      <c r="F10" s="6" t="s">
        <v>81</v>
      </c>
      <c r="G10" s="6" t="s">
        <v>82</v>
      </c>
      <c r="H10" s="6" t="s">
        <v>83</v>
      </c>
      <c r="I10" s="6" t="s">
        <v>84</v>
      </c>
      <c r="J10" s="6" t="s">
        <v>85</v>
      </c>
    </row>
    <row r="11" spans="1:10" s="18" customFormat="1" x14ac:dyDescent="0.25">
      <c r="A11" s="18" t="s">
        <v>1</v>
      </c>
      <c r="B11" s="18" t="s">
        <v>2</v>
      </c>
      <c r="C11" s="18" t="s">
        <v>3</v>
      </c>
      <c r="D11" s="19" t="s">
        <v>4</v>
      </c>
      <c r="E11" s="20" t="s">
        <v>86</v>
      </c>
      <c r="F11" s="21">
        <v>45404</v>
      </c>
      <c r="G11" s="21">
        <v>45769</v>
      </c>
      <c r="H11" s="22">
        <v>22031.05</v>
      </c>
      <c r="I11" s="22">
        <v>1327.03</v>
      </c>
      <c r="J11" s="22">
        <f>H11-I11</f>
        <v>20704.02</v>
      </c>
    </row>
    <row r="12" spans="1:10" s="18" customFormat="1" x14ac:dyDescent="0.25">
      <c r="A12" s="18" t="s">
        <v>5</v>
      </c>
      <c r="B12" s="18" t="s">
        <v>6</v>
      </c>
      <c r="C12" s="18" t="s">
        <v>7</v>
      </c>
      <c r="D12" s="19" t="s">
        <v>8</v>
      </c>
      <c r="E12" s="20" t="s">
        <v>86</v>
      </c>
      <c r="F12" s="21">
        <v>45441</v>
      </c>
      <c r="G12" s="21">
        <v>45776</v>
      </c>
      <c r="H12" s="22">
        <v>28602.74</v>
      </c>
      <c r="I12" s="22">
        <v>1715.42</v>
      </c>
      <c r="J12" s="22">
        <f t="shared" ref="J12:J54" si="0">H12-I12</f>
        <v>26887.32</v>
      </c>
    </row>
    <row r="13" spans="1:10" s="18" customFormat="1" x14ac:dyDescent="0.25">
      <c r="A13" s="18" t="s">
        <v>9</v>
      </c>
      <c r="B13" s="18" t="s">
        <v>2</v>
      </c>
      <c r="C13" s="18" t="s">
        <v>3</v>
      </c>
      <c r="D13" s="19" t="s">
        <v>8</v>
      </c>
      <c r="E13" s="20" t="s">
        <v>86</v>
      </c>
      <c r="F13" s="21">
        <v>45446</v>
      </c>
      <c r="G13" s="21">
        <v>45811</v>
      </c>
      <c r="H13" s="22">
        <v>30000</v>
      </c>
      <c r="I13" s="22">
        <v>1798</v>
      </c>
      <c r="J13" s="22">
        <f t="shared" si="0"/>
        <v>28202</v>
      </c>
    </row>
    <row r="14" spans="1:10" s="18" customFormat="1" x14ac:dyDescent="0.25">
      <c r="A14" s="18" t="s">
        <v>10</v>
      </c>
      <c r="B14" s="18" t="s">
        <v>11</v>
      </c>
      <c r="C14" s="18" t="s">
        <v>12</v>
      </c>
      <c r="D14" s="19" t="s">
        <v>4</v>
      </c>
      <c r="E14" s="20" t="s">
        <v>86</v>
      </c>
      <c r="F14" s="21">
        <v>45460</v>
      </c>
      <c r="G14" s="21">
        <v>45825</v>
      </c>
      <c r="H14" s="22">
        <v>31798</v>
      </c>
      <c r="I14" s="22">
        <v>1904.26</v>
      </c>
      <c r="J14" s="22">
        <f t="shared" si="0"/>
        <v>29893.74</v>
      </c>
    </row>
    <row r="15" spans="1:10" s="18" customFormat="1" x14ac:dyDescent="0.25">
      <c r="A15" s="18" t="s">
        <v>13</v>
      </c>
      <c r="B15" s="18" t="s">
        <v>14</v>
      </c>
      <c r="C15" s="18" t="s">
        <v>15</v>
      </c>
      <c r="D15" s="19" t="s">
        <v>8</v>
      </c>
      <c r="E15" s="20" t="s">
        <v>86</v>
      </c>
      <c r="F15" s="21">
        <v>45488</v>
      </c>
      <c r="G15" s="21">
        <v>45823</v>
      </c>
      <c r="H15" s="22">
        <v>65000</v>
      </c>
      <c r="I15" s="22">
        <v>8294.14</v>
      </c>
      <c r="J15" s="22">
        <f t="shared" si="0"/>
        <v>56705.86</v>
      </c>
    </row>
    <row r="16" spans="1:10" s="18" customFormat="1" x14ac:dyDescent="0.25">
      <c r="A16" s="18" t="s">
        <v>16</v>
      </c>
      <c r="B16" s="18" t="s">
        <v>6</v>
      </c>
      <c r="C16" s="18" t="s">
        <v>17</v>
      </c>
      <c r="D16" s="19" t="s">
        <v>4</v>
      </c>
      <c r="E16" s="20" t="s">
        <v>86</v>
      </c>
      <c r="F16" s="21">
        <v>45488</v>
      </c>
      <c r="G16" s="21">
        <v>45853</v>
      </c>
      <c r="H16" s="22">
        <v>30000</v>
      </c>
      <c r="I16" s="22">
        <v>1798</v>
      </c>
      <c r="J16" s="22">
        <f t="shared" si="0"/>
        <v>28202</v>
      </c>
    </row>
    <row r="17" spans="1:10" s="18" customFormat="1" x14ac:dyDescent="0.25">
      <c r="A17" s="18" t="s">
        <v>18</v>
      </c>
      <c r="B17" s="18" t="s">
        <v>2</v>
      </c>
      <c r="C17" s="18" t="s">
        <v>19</v>
      </c>
      <c r="D17" s="19" t="s">
        <v>8</v>
      </c>
      <c r="E17" s="20" t="s">
        <v>86</v>
      </c>
      <c r="F17" s="21">
        <v>45488</v>
      </c>
      <c r="G17" s="21">
        <v>45853</v>
      </c>
      <c r="H17" s="22">
        <v>30000</v>
      </c>
      <c r="I17" s="22">
        <v>1798</v>
      </c>
      <c r="J17" s="22">
        <f t="shared" si="0"/>
        <v>28202</v>
      </c>
    </row>
    <row r="18" spans="1:10" s="18" customFormat="1" x14ac:dyDescent="0.25">
      <c r="A18" s="18" t="s">
        <v>20</v>
      </c>
      <c r="B18" s="18" t="s">
        <v>2</v>
      </c>
      <c r="C18" s="18" t="s">
        <v>19</v>
      </c>
      <c r="D18" s="19" t="s">
        <v>8</v>
      </c>
      <c r="E18" s="20" t="s">
        <v>86</v>
      </c>
      <c r="F18" s="21">
        <v>45495</v>
      </c>
      <c r="G18" s="21">
        <v>45860</v>
      </c>
      <c r="H18" s="22">
        <v>30000</v>
      </c>
      <c r="I18" s="22">
        <v>1798</v>
      </c>
      <c r="J18" s="22">
        <f t="shared" si="0"/>
        <v>28202</v>
      </c>
    </row>
    <row r="19" spans="1:10" s="18" customFormat="1" x14ac:dyDescent="0.25">
      <c r="A19" s="18" t="s">
        <v>21</v>
      </c>
      <c r="B19" s="18" t="s">
        <v>2</v>
      </c>
      <c r="C19" s="18" t="s">
        <v>19</v>
      </c>
      <c r="D19" s="19" t="s">
        <v>4</v>
      </c>
      <c r="E19" s="20" t="s">
        <v>86</v>
      </c>
      <c r="F19" s="21">
        <v>45495</v>
      </c>
      <c r="G19" s="21">
        <v>45860</v>
      </c>
      <c r="H19" s="22">
        <v>30000</v>
      </c>
      <c r="I19" s="22">
        <v>1798</v>
      </c>
      <c r="J19" s="22">
        <f t="shared" si="0"/>
        <v>28202</v>
      </c>
    </row>
    <row r="20" spans="1:10" s="18" customFormat="1" x14ac:dyDescent="0.25">
      <c r="A20" s="18" t="s">
        <v>22</v>
      </c>
      <c r="B20" s="18" t="s">
        <v>2</v>
      </c>
      <c r="C20" s="18" t="s">
        <v>19</v>
      </c>
      <c r="D20" s="19" t="s">
        <v>8</v>
      </c>
      <c r="E20" s="20" t="s">
        <v>86</v>
      </c>
      <c r="F20" s="21">
        <v>45509</v>
      </c>
      <c r="G20" s="21">
        <v>45874</v>
      </c>
      <c r="H20" s="22">
        <v>30000</v>
      </c>
      <c r="I20" s="22">
        <v>1798</v>
      </c>
      <c r="J20" s="22">
        <f t="shared" si="0"/>
        <v>28202</v>
      </c>
    </row>
    <row r="21" spans="1:10" s="18" customFormat="1" x14ac:dyDescent="0.25">
      <c r="A21" s="18" t="s">
        <v>23</v>
      </c>
      <c r="B21" s="18" t="s">
        <v>2</v>
      </c>
      <c r="C21" s="18" t="s">
        <v>19</v>
      </c>
      <c r="D21" s="19" t="s">
        <v>4</v>
      </c>
      <c r="E21" s="20" t="s">
        <v>86</v>
      </c>
      <c r="F21" s="21">
        <v>45516</v>
      </c>
      <c r="G21" s="21">
        <v>45881</v>
      </c>
      <c r="H21" s="22">
        <v>30000</v>
      </c>
      <c r="I21" s="22">
        <v>1798</v>
      </c>
      <c r="J21" s="22">
        <f t="shared" si="0"/>
        <v>28202</v>
      </c>
    </row>
    <row r="22" spans="1:10" s="18" customFormat="1" x14ac:dyDescent="0.25">
      <c r="A22" s="18" t="s">
        <v>24</v>
      </c>
      <c r="B22" s="18" t="s">
        <v>2</v>
      </c>
      <c r="C22" s="18" t="s">
        <v>19</v>
      </c>
      <c r="D22" s="19" t="s">
        <v>8</v>
      </c>
      <c r="E22" s="20" t="s">
        <v>86</v>
      </c>
      <c r="F22" s="21">
        <v>45516</v>
      </c>
      <c r="G22" s="21">
        <v>45881</v>
      </c>
      <c r="H22" s="22">
        <v>30000</v>
      </c>
      <c r="I22" s="22">
        <v>3513.46</v>
      </c>
      <c r="J22" s="22">
        <f t="shared" si="0"/>
        <v>26486.54</v>
      </c>
    </row>
    <row r="23" spans="1:10" s="18" customFormat="1" x14ac:dyDescent="0.25">
      <c r="A23" s="18" t="s">
        <v>25</v>
      </c>
      <c r="B23" s="18" t="s">
        <v>2</v>
      </c>
      <c r="C23" s="18" t="s">
        <v>19</v>
      </c>
      <c r="D23" s="19" t="s">
        <v>4</v>
      </c>
      <c r="E23" s="20" t="s">
        <v>86</v>
      </c>
      <c r="F23" s="21">
        <v>45516</v>
      </c>
      <c r="G23" s="21">
        <v>45881</v>
      </c>
      <c r="H23" s="22">
        <v>30000</v>
      </c>
      <c r="I23" s="22">
        <v>1798</v>
      </c>
      <c r="J23" s="22">
        <f t="shared" si="0"/>
        <v>28202</v>
      </c>
    </row>
    <row r="24" spans="1:10" s="18" customFormat="1" x14ac:dyDescent="0.25">
      <c r="A24" s="18" t="s">
        <v>26</v>
      </c>
      <c r="B24" s="18" t="s">
        <v>27</v>
      </c>
      <c r="C24" s="18" t="s">
        <v>12</v>
      </c>
      <c r="D24" s="19" t="s">
        <v>4</v>
      </c>
      <c r="E24" s="20" t="s">
        <v>86</v>
      </c>
      <c r="F24" s="21">
        <v>45523</v>
      </c>
      <c r="G24" s="21">
        <v>45888</v>
      </c>
      <c r="H24" s="22">
        <v>30000</v>
      </c>
      <c r="I24" s="22">
        <v>1798</v>
      </c>
      <c r="J24" s="22">
        <f t="shared" si="0"/>
        <v>28202</v>
      </c>
    </row>
    <row r="25" spans="1:10" s="18" customFormat="1" x14ac:dyDescent="0.25">
      <c r="A25" s="18" t="s">
        <v>28</v>
      </c>
      <c r="B25" s="18" t="s">
        <v>2</v>
      </c>
      <c r="C25" s="18" t="s">
        <v>19</v>
      </c>
      <c r="D25" s="19" t="s">
        <v>8</v>
      </c>
      <c r="E25" s="20" t="s">
        <v>86</v>
      </c>
      <c r="F25" s="21">
        <v>45523</v>
      </c>
      <c r="G25" s="21">
        <v>45888</v>
      </c>
      <c r="H25" s="22">
        <v>30000</v>
      </c>
      <c r="I25" s="22">
        <v>1798</v>
      </c>
      <c r="J25" s="22">
        <f t="shared" si="0"/>
        <v>28202</v>
      </c>
    </row>
    <row r="26" spans="1:10" s="18" customFormat="1" x14ac:dyDescent="0.25">
      <c r="A26" s="18" t="s">
        <v>29</v>
      </c>
      <c r="B26" s="18" t="s">
        <v>2</v>
      </c>
      <c r="C26" s="18" t="s">
        <v>19</v>
      </c>
      <c r="D26" s="19" t="s">
        <v>8</v>
      </c>
      <c r="E26" s="20" t="s">
        <v>86</v>
      </c>
      <c r="F26" s="21">
        <v>45523</v>
      </c>
      <c r="G26" s="21">
        <v>45888</v>
      </c>
      <c r="H26" s="22">
        <v>30000</v>
      </c>
      <c r="I26" s="22">
        <v>1798</v>
      </c>
      <c r="J26" s="22">
        <f t="shared" si="0"/>
        <v>28202</v>
      </c>
    </row>
    <row r="27" spans="1:10" s="18" customFormat="1" x14ac:dyDescent="0.25">
      <c r="A27" s="18" t="s">
        <v>30</v>
      </c>
      <c r="B27" s="18" t="s">
        <v>2</v>
      </c>
      <c r="C27" s="18" t="s">
        <v>19</v>
      </c>
      <c r="D27" s="19" t="s">
        <v>8</v>
      </c>
      <c r="E27" s="20" t="s">
        <v>86</v>
      </c>
      <c r="F27" s="21">
        <v>45523</v>
      </c>
      <c r="G27" s="21">
        <v>45888</v>
      </c>
      <c r="H27" s="22">
        <v>30000</v>
      </c>
      <c r="I27" s="22">
        <v>1798</v>
      </c>
      <c r="J27" s="22">
        <f t="shared" si="0"/>
        <v>28202</v>
      </c>
    </row>
    <row r="28" spans="1:10" s="18" customFormat="1" x14ac:dyDescent="0.25">
      <c r="A28" s="18" t="s">
        <v>31</v>
      </c>
      <c r="B28" s="18" t="s">
        <v>32</v>
      </c>
      <c r="C28" s="18" t="s">
        <v>15</v>
      </c>
      <c r="D28" s="19" t="s">
        <v>4</v>
      </c>
      <c r="E28" s="20" t="s">
        <v>86</v>
      </c>
      <c r="F28" s="21">
        <v>45597</v>
      </c>
      <c r="G28" s="21">
        <v>45778</v>
      </c>
      <c r="H28" s="22">
        <v>30000</v>
      </c>
      <c r="I28" s="22">
        <v>1798</v>
      </c>
      <c r="J28" s="22">
        <f t="shared" si="0"/>
        <v>28202</v>
      </c>
    </row>
    <row r="29" spans="1:10" s="18" customFormat="1" x14ac:dyDescent="0.25">
      <c r="A29" s="18" t="s">
        <v>33</v>
      </c>
      <c r="B29" s="18" t="s">
        <v>2</v>
      </c>
      <c r="C29" s="18" t="s">
        <v>19</v>
      </c>
      <c r="D29" s="19" t="s">
        <v>8</v>
      </c>
      <c r="E29" s="20" t="s">
        <v>86</v>
      </c>
      <c r="F29" s="21">
        <v>45601</v>
      </c>
      <c r="G29" s="21">
        <v>45966</v>
      </c>
      <c r="H29" s="22">
        <v>30000</v>
      </c>
      <c r="I29" s="22">
        <v>1798</v>
      </c>
      <c r="J29" s="22">
        <f t="shared" si="0"/>
        <v>28202</v>
      </c>
    </row>
    <row r="30" spans="1:10" s="18" customFormat="1" x14ac:dyDescent="0.25">
      <c r="A30" s="18" t="s">
        <v>34</v>
      </c>
      <c r="B30" s="18" t="s">
        <v>35</v>
      </c>
      <c r="C30" s="18" t="s">
        <v>36</v>
      </c>
      <c r="D30" s="19" t="s">
        <v>4</v>
      </c>
      <c r="E30" s="20" t="s">
        <v>86</v>
      </c>
      <c r="F30" s="21">
        <v>45601</v>
      </c>
      <c r="G30" s="21">
        <v>45782</v>
      </c>
      <c r="H30" s="22">
        <v>30000</v>
      </c>
      <c r="I30" s="22">
        <v>1798</v>
      </c>
      <c r="J30" s="22">
        <f t="shared" si="0"/>
        <v>28202</v>
      </c>
    </row>
    <row r="31" spans="1:10" s="18" customFormat="1" x14ac:dyDescent="0.25">
      <c r="A31" s="18" t="s">
        <v>37</v>
      </c>
      <c r="B31" s="18" t="s">
        <v>14</v>
      </c>
      <c r="C31" s="18" t="s">
        <v>12</v>
      </c>
      <c r="D31" s="19" t="s">
        <v>8</v>
      </c>
      <c r="E31" s="20" t="s">
        <v>86</v>
      </c>
      <c r="F31" s="21">
        <v>45604</v>
      </c>
      <c r="G31" s="21">
        <v>45816</v>
      </c>
      <c r="H31" s="22">
        <v>30000</v>
      </c>
      <c r="I31" s="22">
        <v>1798</v>
      </c>
      <c r="J31" s="22">
        <f t="shared" si="0"/>
        <v>28202</v>
      </c>
    </row>
    <row r="32" spans="1:10" s="18" customFormat="1" x14ac:dyDescent="0.25">
      <c r="A32" s="18" t="s">
        <v>38</v>
      </c>
      <c r="B32" s="18" t="s">
        <v>39</v>
      </c>
      <c r="C32" s="18" t="s">
        <v>40</v>
      </c>
      <c r="D32" s="19" t="s">
        <v>8</v>
      </c>
      <c r="E32" s="20" t="s">
        <v>86</v>
      </c>
      <c r="F32" s="21">
        <v>45628</v>
      </c>
      <c r="G32" s="21">
        <v>45993</v>
      </c>
      <c r="H32" s="22">
        <v>56500</v>
      </c>
      <c r="I32" s="22">
        <v>6192.26</v>
      </c>
      <c r="J32" s="22">
        <f t="shared" si="0"/>
        <v>50307.74</v>
      </c>
    </row>
    <row r="33" spans="1:10" s="18" customFormat="1" x14ac:dyDescent="0.25">
      <c r="A33" s="18" t="s">
        <v>41</v>
      </c>
      <c r="B33" s="18" t="s">
        <v>39</v>
      </c>
      <c r="C33" s="18" t="s">
        <v>40</v>
      </c>
      <c r="D33" s="19" t="s">
        <v>8</v>
      </c>
      <c r="E33" s="20" t="s">
        <v>86</v>
      </c>
      <c r="F33" s="21">
        <v>45628</v>
      </c>
      <c r="G33" s="21">
        <v>45993</v>
      </c>
      <c r="H33" s="22">
        <v>56500</v>
      </c>
      <c r="I33" s="22">
        <v>7593.67</v>
      </c>
      <c r="J33" s="22">
        <f t="shared" si="0"/>
        <v>48906.33</v>
      </c>
    </row>
    <row r="34" spans="1:10" s="18" customFormat="1" x14ac:dyDescent="0.25">
      <c r="A34" s="18" t="s">
        <v>42</v>
      </c>
      <c r="B34" s="18" t="s">
        <v>2</v>
      </c>
      <c r="C34" s="18" t="s">
        <v>3</v>
      </c>
      <c r="D34" s="19" t="s">
        <v>8</v>
      </c>
      <c r="E34" s="20" t="s">
        <v>86</v>
      </c>
      <c r="F34" s="21">
        <v>45628</v>
      </c>
      <c r="G34" s="21">
        <v>45993</v>
      </c>
      <c r="H34" s="22">
        <v>30000</v>
      </c>
      <c r="I34" s="22">
        <v>1798</v>
      </c>
      <c r="J34" s="22">
        <f t="shared" si="0"/>
        <v>28202</v>
      </c>
    </row>
    <row r="35" spans="1:10" s="18" customFormat="1" x14ac:dyDescent="0.25">
      <c r="A35" s="18" t="s">
        <v>43</v>
      </c>
      <c r="B35" s="18" t="s">
        <v>2</v>
      </c>
      <c r="C35" s="18" t="s">
        <v>3</v>
      </c>
      <c r="D35" s="19" t="s">
        <v>8</v>
      </c>
      <c r="E35" s="20" t="s">
        <v>86</v>
      </c>
      <c r="F35" s="21">
        <v>45628</v>
      </c>
      <c r="G35" s="21">
        <v>45993</v>
      </c>
      <c r="H35" s="22">
        <v>30000</v>
      </c>
      <c r="I35" s="22">
        <v>1798</v>
      </c>
      <c r="J35" s="22">
        <f t="shared" si="0"/>
        <v>28202</v>
      </c>
    </row>
    <row r="36" spans="1:10" s="18" customFormat="1" x14ac:dyDescent="0.25">
      <c r="A36" s="18" t="s">
        <v>44</v>
      </c>
      <c r="B36" s="18" t="s">
        <v>45</v>
      </c>
      <c r="C36" s="18" t="s">
        <v>46</v>
      </c>
      <c r="D36" s="19" t="s">
        <v>8</v>
      </c>
      <c r="E36" s="20" t="s">
        <v>86</v>
      </c>
      <c r="F36" s="21">
        <v>45670</v>
      </c>
      <c r="G36" s="21">
        <v>45790</v>
      </c>
      <c r="H36" s="22">
        <v>30000</v>
      </c>
      <c r="I36" s="22">
        <v>1798</v>
      </c>
      <c r="J36" s="22">
        <f t="shared" si="0"/>
        <v>28202</v>
      </c>
    </row>
    <row r="37" spans="1:10" s="18" customFormat="1" x14ac:dyDescent="0.25">
      <c r="A37" s="18" t="s">
        <v>47</v>
      </c>
      <c r="B37" s="18" t="s">
        <v>48</v>
      </c>
      <c r="C37" s="18" t="s">
        <v>49</v>
      </c>
      <c r="D37" s="19" t="s">
        <v>8</v>
      </c>
      <c r="E37" s="20" t="s">
        <v>86</v>
      </c>
      <c r="F37" s="21">
        <v>45677</v>
      </c>
      <c r="G37" s="21">
        <v>46042</v>
      </c>
      <c r="H37" s="22">
        <v>200000</v>
      </c>
      <c r="I37" s="22">
        <v>48954.26</v>
      </c>
      <c r="J37" s="22">
        <f t="shared" si="0"/>
        <v>151045.74</v>
      </c>
    </row>
    <row r="38" spans="1:10" s="18" customFormat="1" x14ac:dyDescent="0.25">
      <c r="A38" s="18" t="s">
        <v>50</v>
      </c>
      <c r="B38" s="18" t="s">
        <v>39</v>
      </c>
      <c r="C38" s="18" t="s">
        <v>40</v>
      </c>
      <c r="D38" s="19" t="s">
        <v>8</v>
      </c>
      <c r="E38" s="20" t="s">
        <v>86</v>
      </c>
      <c r="F38" s="21">
        <v>45677</v>
      </c>
      <c r="G38" s="21">
        <v>46042</v>
      </c>
      <c r="H38" s="22">
        <v>56500</v>
      </c>
      <c r="I38" s="22">
        <v>6192.26</v>
      </c>
      <c r="J38" s="22">
        <f t="shared" si="0"/>
        <v>50307.74</v>
      </c>
    </row>
    <row r="39" spans="1:10" s="18" customFormat="1" x14ac:dyDescent="0.25">
      <c r="A39" s="18" t="s">
        <v>51</v>
      </c>
      <c r="B39" s="18" t="s">
        <v>39</v>
      </c>
      <c r="C39" s="18" t="s">
        <v>40</v>
      </c>
      <c r="D39" s="19" t="s">
        <v>8</v>
      </c>
      <c r="E39" s="20" t="s">
        <v>86</v>
      </c>
      <c r="F39" s="21">
        <v>45677</v>
      </c>
      <c r="G39" s="21">
        <v>46042</v>
      </c>
      <c r="H39" s="22">
        <v>56500</v>
      </c>
      <c r="I39" s="22">
        <v>6192.26</v>
      </c>
      <c r="J39" s="22">
        <f t="shared" si="0"/>
        <v>50307.74</v>
      </c>
    </row>
    <row r="40" spans="1:10" s="18" customFormat="1" x14ac:dyDescent="0.25">
      <c r="A40" s="18" t="s">
        <v>52</v>
      </c>
      <c r="B40" s="18" t="s">
        <v>53</v>
      </c>
      <c r="C40" s="18" t="s">
        <v>12</v>
      </c>
      <c r="D40" s="19" t="s">
        <v>8</v>
      </c>
      <c r="E40" s="20" t="s">
        <v>86</v>
      </c>
      <c r="F40" s="21">
        <v>45684</v>
      </c>
      <c r="G40" s="21">
        <v>45865</v>
      </c>
      <c r="H40" s="22">
        <v>30000</v>
      </c>
      <c r="I40" s="22">
        <v>1798</v>
      </c>
      <c r="J40" s="22">
        <f t="shared" si="0"/>
        <v>28202</v>
      </c>
    </row>
    <row r="41" spans="1:10" s="18" customFormat="1" x14ac:dyDescent="0.25">
      <c r="A41" s="18" t="s">
        <v>54</v>
      </c>
      <c r="B41" s="18" t="s">
        <v>39</v>
      </c>
      <c r="C41" s="18" t="s">
        <v>55</v>
      </c>
      <c r="D41" s="19" t="s">
        <v>8</v>
      </c>
      <c r="E41" s="20" t="s">
        <v>86</v>
      </c>
      <c r="F41" s="21">
        <v>45691</v>
      </c>
      <c r="G41" s="21">
        <v>46056</v>
      </c>
      <c r="H41" s="22">
        <v>85000</v>
      </c>
      <c r="I41" s="22">
        <v>13625.56</v>
      </c>
      <c r="J41" s="22">
        <f t="shared" si="0"/>
        <v>71374.44</v>
      </c>
    </row>
    <row r="42" spans="1:10" s="18" customFormat="1" x14ac:dyDescent="0.25">
      <c r="A42" s="18" t="s">
        <v>56</v>
      </c>
      <c r="B42" s="18" t="s">
        <v>57</v>
      </c>
      <c r="C42" s="18" t="s">
        <v>12</v>
      </c>
      <c r="D42" s="19" t="s">
        <v>4</v>
      </c>
      <c r="E42" s="20" t="s">
        <v>86</v>
      </c>
      <c r="F42" s="21">
        <v>45691</v>
      </c>
      <c r="G42" s="21">
        <v>45994</v>
      </c>
      <c r="H42" s="22">
        <v>30000</v>
      </c>
      <c r="I42" s="22">
        <v>1798</v>
      </c>
      <c r="J42" s="22">
        <f t="shared" si="0"/>
        <v>28202</v>
      </c>
    </row>
    <row r="43" spans="1:10" s="18" customFormat="1" x14ac:dyDescent="0.25">
      <c r="A43" s="18" t="s">
        <v>58</v>
      </c>
      <c r="B43" s="18" t="s">
        <v>57</v>
      </c>
      <c r="C43" s="18" t="s">
        <v>12</v>
      </c>
      <c r="D43" s="19" t="s">
        <v>4</v>
      </c>
      <c r="E43" s="20" t="s">
        <v>86</v>
      </c>
      <c r="F43" s="21">
        <v>45691</v>
      </c>
      <c r="G43" s="21">
        <v>45994</v>
      </c>
      <c r="H43" s="22">
        <v>30000</v>
      </c>
      <c r="I43" s="22">
        <v>1798</v>
      </c>
      <c r="J43" s="22">
        <f t="shared" si="0"/>
        <v>28202</v>
      </c>
    </row>
    <row r="44" spans="1:10" s="18" customFormat="1" x14ac:dyDescent="0.25">
      <c r="A44" s="18" t="s">
        <v>59</v>
      </c>
      <c r="B44" s="18" t="s">
        <v>35</v>
      </c>
      <c r="C44" s="18" t="s">
        <v>60</v>
      </c>
      <c r="D44" s="19" t="s">
        <v>8</v>
      </c>
      <c r="E44" s="20" t="s">
        <v>86</v>
      </c>
      <c r="F44" s="21">
        <v>45700</v>
      </c>
      <c r="G44" s="21">
        <v>45850</v>
      </c>
      <c r="H44" s="22">
        <v>30000</v>
      </c>
      <c r="I44" s="22">
        <v>1798</v>
      </c>
      <c r="J44" s="22">
        <f t="shared" si="0"/>
        <v>28202</v>
      </c>
    </row>
    <row r="45" spans="1:10" s="18" customFormat="1" x14ac:dyDescent="0.25">
      <c r="A45" s="18" t="s">
        <v>61</v>
      </c>
      <c r="B45" s="18" t="s">
        <v>39</v>
      </c>
      <c r="C45" s="18" t="s">
        <v>40</v>
      </c>
      <c r="D45" s="19" t="s">
        <v>8</v>
      </c>
      <c r="E45" s="20" t="s">
        <v>86</v>
      </c>
      <c r="F45" s="21">
        <v>45705</v>
      </c>
      <c r="G45" s="21">
        <v>46070</v>
      </c>
      <c r="H45" s="22">
        <v>56500</v>
      </c>
      <c r="I45" s="22">
        <v>6192.26</v>
      </c>
      <c r="J45" s="22">
        <f t="shared" si="0"/>
        <v>50307.74</v>
      </c>
    </row>
    <row r="46" spans="1:10" s="18" customFormat="1" x14ac:dyDescent="0.25">
      <c r="A46" s="18" t="s">
        <v>62</v>
      </c>
      <c r="B46" s="18" t="s">
        <v>39</v>
      </c>
      <c r="C46" s="18" t="s">
        <v>40</v>
      </c>
      <c r="D46" s="19" t="s">
        <v>4</v>
      </c>
      <c r="E46" s="20" t="s">
        <v>86</v>
      </c>
      <c r="F46" s="21">
        <v>45705</v>
      </c>
      <c r="G46" s="21">
        <v>46070</v>
      </c>
      <c r="H46" s="22">
        <v>56500</v>
      </c>
      <c r="I46" s="22">
        <v>6192.26</v>
      </c>
      <c r="J46" s="22">
        <f t="shared" si="0"/>
        <v>50307.74</v>
      </c>
    </row>
    <row r="47" spans="1:10" s="18" customFormat="1" x14ac:dyDescent="0.25">
      <c r="A47" s="18" t="s">
        <v>63</v>
      </c>
      <c r="B47" s="18" t="s">
        <v>57</v>
      </c>
      <c r="C47" s="18" t="s">
        <v>12</v>
      </c>
      <c r="D47" s="19" t="s">
        <v>4</v>
      </c>
      <c r="E47" s="20" t="s">
        <v>86</v>
      </c>
      <c r="F47" s="21">
        <v>45712</v>
      </c>
      <c r="G47" s="21">
        <v>46015</v>
      </c>
      <c r="H47" s="22">
        <v>30000</v>
      </c>
      <c r="I47" s="22">
        <v>1798</v>
      </c>
      <c r="J47" s="22">
        <f t="shared" si="0"/>
        <v>28202</v>
      </c>
    </row>
    <row r="48" spans="1:10" s="18" customFormat="1" x14ac:dyDescent="0.25">
      <c r="A48" s="18" t="s">
        <v>64</v>
      </c>
      <c r="B48" s="18" t="s">
        <v>57</v>
      </c>
      <c r="C48" s="18" t="s">
        <v>12</v>
      </c>
      <c r="D48" s="19" t="s">
        <v>8</v>
      </c>
      <c r="E48" s="20" t="s">
        <v>86</v>
      </c>
      <c r="F48" s="21">
        <v>45712</v>
      </c>
      <c r="G48" s="21">
        <v>46015</v>
      </c>
      <c r="H48" s="22">
        <v>30000</v>
      </c>
      <c r="I48" s="22">
        <v>1798</v>
      </c>
      <c r="J48" s="22">
        <f t="shared" si="0"/>
        <v>28202</v>
      </c>
    </row>
    <row r="49" spans="1:10" s="18" customFormat="1" x14ac:dyDescent="0.25">
      <c r="A49" s="18" t="s">
        <v>65</v>
      </c>
      <c r="B49" s="18" t="s">
        <v>35</v>
      </c>
      <c r="C49" s="18" t="s">
        <v>36</v>
      </c>
      <c r="D49" s="19" t="s">
        <v>4</v>
      </c>
      <c r="E49" s="20" t="s">
        <v>86</v>
      </c>
      <c r="F49" s="21">
        <v>45719</v>
      </c>
      <c r="G49" s="21">
        <v>46084</v>
      </c>
      <c r="H49" s="22">
        <v>30000</v>
      </c>
      <c r="I49" s="22">
        <v>1798</v>
      </c>
      <c r="J49" s="22">
        <f t="shared" si="0"/>
        <v>28202</v>
      </c>
    </row>
    <row r="50" spans="1:10" s="18" customFormat="1" x14ac:dyDescent="0.25">
      <c r="A50" s="18" t="s">
        <v>66</v>
      </c>
      <c r="B50" s="18" t="s">
        <v>39</v>
      </c>
      <c r="C50" s="18" t="s">
        <v>67</v>
      </c>
      <c r="D50" s="19" t="s">
        <v>8</v>
      </c>
      <c r="E50" s="20" t="s">
        <v>86</v>
      </c>
      <c r="F50" s="21">
        <v>45726</v>
      </c>
      <c r="G50" s="21">
        <v>46091</v>
      </c>
      <c r="H50" s="22">
        <v>69800</v>
      </c>
      <c r="I50" s="22">
        <v>9481.09</v>
      </c>
      <c r="J50" s="22">
        <f t="shared" si="0"/>
        <v>60318.91</v>
      </c>
    </row>
    <row r="51" spans="1:10" s="18" customFormat="1" x14ac:dyDescent="0.25">
      <c r="A51" s="18" t="s">
        <v>68</v>
      </c>
      <c r="B51" s="18" t="s">
        <v>39</v>
      </c>
      <c r="C51" s="18" t="s">
        <v>67</v>
      </c>
      <c r="D51" s="19" t="s">
        <v>8</v>
      </c>
      <c r="E51" s="20" t="s">
        <v>86</v>
      </c>
      <c r="F51" s="21">
        <v>45726</v>
      </c>
      <c r="G51" s="21">
        <v>46091</v>
      </c>
      <c r="H51" s="22">
        <v>69800</v>
      </c>
      <c r="I51" s="22">
        <v>9481.09</v>
      </c>
      <c r="J51" s="22">
        <f t="shared" si="0"/>
        <v>60318.91</v>
      </c>
    </row>
    <row r="52" spans="1:10" s="18" customFormat="1" x14ac:dyDescent="0.25">
      <c r="A52" s="18" t="s">
        <v>69</v>
      </c>
      <c r="B52" s="18" t="s">
        <v>14</v>
      </c>
      <c r="C52" s="18" t="s">
        <v>60</v>
      </c>
      <c r="D52" s="19" t="s">
        <v>8</v>
      </c>
      <c r="E52" s="20" t="s">
        <v>86</v>
      </c>
      <c r="F52" s="21">
        <v>45733</v>
      </c>
      <c r="G52" s="21">
        <v>45825</v>
      </c>
      <c r="H52" s="22">
        <v>50000</v>
      </c>
      <c r="I52" s="22">
        <v>4834</v>
      </c>
      <c r="J52" s="22">
        <f t="shared" si="0"/>
        <v>45166</v>
      </c>
    </row>
    <row r="53" spans="1:10" s="18" customFormat="1" x14ac:dyDescent="0.25">
      <c r="A53" s="18" t="s">
        <v>70</v>
      </c>
      <c r="B53" s="18" t="s">
        <v>71</v>
      </c>
      <c r="C53" s="18" t="s">
        <v>72</v>
      </c>
      <c r="D53" s="19" t="s">
        <v>8</v>
      </c>
      <c r="E53" s="20" t="s">
        <v>86</v>
      </c>
      <c r="F53" s="21">
        <v>45748</v>
      </c>
      <c r="G53" s="21">
        <v>45809</v>
      </c>
      <c r="H53" s="22">
        <v>120000</v>
      </c>
      <c r="I53" s="22">
        <v>23926.93</v>
      </c>
      <c r="J53" s="22">
        <f t="shared" si="0"/>
        <v>96073.07</v>
      </c>
    </row>
    <row r="54" spans="1:10" s="18" customFormat="1" ht="15.75" thickBot="1" x14ac:dyDescent="0.3">
      <c r="A54" s="18" t="s">
        <v>73</v>
      </c>
      <c r="B54" s="18" t="s">
        <v>35</v>
      </c>
      <c r="C54" s="18" t="s">
        <v>74</v>
      </c>
      <c r="D54" s="19" t="s">
        <v>8</v>
      </c>
      <c r="E54" s="20" t="s">
        <v>86</v>
      </c>
      <c r="F54" s="21">
        <v>45761</v>
      </c>
      <c r="G54" s="21">
        <v>45944</v>
      </c>
      <c r="H54" s="22">
        <v>17624.810000000001</v>
      </c>
      <c r="I54" s="22">
        <v>1066.6199999999999</v>
      </c>
      <c r="J54" s="22">
        <f t="shared" si="0"/>
        <v>16558.190000000002</v>
      </c>
    </row>
    <row r="55" spans="1:10" ht="16.5" thickBot="1" x14ac:dyDescent="0.3">
      <c r="A55" s="7" t="s">
        <v>88</v>
      </c>
      <c r="B55" s="8" t="s">
        <v>92</v>
      </c>
      <c r="C55" s="8"/>
      <c r="D55" s="8"/>
      <c r="E55" s="8"/>
      <c r="F55" s="9"/>
      <c r="G55" s="9"/>
      <c r="H55" s="10">
        <f>SUM(H1:H54)</f>
        <v>1908656.6</v>
      </c>
      <c r="I55" s="10">
        <f t="shared" ref="I55:J55" si="1">SUM(I1:I54)</f>
        <v>213426.83</v>
      </c>
      <c r="J55" s="11">
        <f t="shared" si="1"/>
        <v>1695229.7699999998</v>
      </c>
    </row>
    <row r="56" spans="1:10" ht="15.75" x14ac:dyDescent="0.25">
      <c r="A56" s="12"/>
      <c r="B56" s="12"/>
      <c r="C56" s="12"/>
      <c r="D56" s="12"/>
      <c r="E56" s="12"/>
      <c r="F56" s="4"/>
      <c r="G56" s="4"/>
      <c r="H56" s="13"/>
      <c r="I56" s="13"/>
      <c r="J56" s="13"/>
    </row>
    <row r="57" spans="1:10" ht="15.75" x14ac:dyDescent="0.25">
      <c r="A57" s="17" t="s">
        <v>90</v>
      </c>
      <c r="B57" s="17"/>
      <c r="C57" s="12"/>
      <c r="D57" s="12"/>
      <c r="E57" s="12"/>
      <c r="F57" s="17" t="s">
        <v>0</v>
      </c>
      <c r="G57" s="17"/>
      <c r="H57" s="17"/>
      <c r="I57" s="17"/>
      <c r="J57" s="17"/>
    </row>
    <row r="58" spans="1:10" ht="15.75" x14ac:dyDescent="0.25">
      <c r="A58" s="17" t="s">
        <v>91</v>
      </c>
      <c r="B58" s="17"/>
      <c r="C58" s="12"/>
      <c r="D58" s="12"/>
      <c r="E58" s="12"/>
      <c r="F58" s="17" t="s">
        <v>89</v>
      </c>
      <c r="G58" s="17"/>
      <c r="H58" s="17"/>
      <c r="I58" s="17"/>
      <c r="J58" s="17"/>
    </row>
    <row r="59" spans="1:10" x14ac:dyDescent="0.25">
      <c r="A59" s="14"/>
      <c r="B59" s="14"/>
      <c r="C59" s="14"/>
      <c r="D59" s="14"/>
      <c r="E59" s="14"/>
      <c r="F59" s="15"/>
      <c r="G59" s="15"/>
      <c r="H59" s="16"/>
      <c r="I59" s="16"/>
      <c r="J59" s="16"/>
    </row>
  </sheetData>
  <autoFilter ref="A10:J55" xr:uid="{3D10C7E2-6EB7-4265-8A16-26F98F240839}"/>
  <mergeCells count="6">
    <mergeCell ref="A7:J7"/>
    <mergeCell ref="A8:J8"/>
    <mergeCell ref="A57:B57"/>
    <mergeCell ref="F57:J57"/>
    <mergeCell ref="A58:B58"/>
    <mergeCell ref="F58:J58"/>
  </mergeCells>
  <pageMargins left="0.70866141732283472" right="0.70866141732283472" top="0.27559055118110237" bottom="0.11811023622047245" header="0.31496062992125984" footer="0.15748031496062992"/>
  <pageSetup scale="50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del Empleado (42)</vt:lpstr>
      <vt:lpstr>'Perfil del Empleado (42)'!Títulos_a_imprimir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2025-05-09T15:03:07Z</cp:lastPrinted>
  <dcterms:created xsi:type="dcterms:W3CDTF">2025-04-30T19:09:59Z</dcterms:created>
  <dcterms:modified xsi:type="dcterms:W3CDTF">2025-05-14T15:36:55Z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2025-04-30T19:09:59Z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181fcd20-79ce-4619-b982-12419244c7d0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