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DIGEPRES/1- Enero 2025/"/>
    </mc:Choice>
  </mc:AlternateContent>
  <xr:revisionPtr revIDLastSave="7" documentId="8_{CDE4441B-82E0-4560-B970-AE834B6BBB03}" xr6:coauthVersionLast="47" xr6:coauthVersionMax="47" xr10:uidLastSave="{B81F8C8F-D98B-4212-BEA3-EA3787476390}"/>
  <bookViews>
    <workbookView xWindow="28690" yWindow="-110" windowWidth="29020" windowHeight="15820" xr2:uid="{A8E9DE62-B054-4506-9D50-C17D1054FA42}"/>
  </bookViews>
  <sheets>
    <sheet name="Aprobado Ingresos y Gastos" sheetId="1" r:id="rId1"/>
  </sheets>
  <definedNames>
    <definedName name="Interruptor" comment="Lista para selección de encendido y apagado parametros.">#REF!</definedName>
    <definedName name="_xlnm.Print_Area" localSheetId="0">'Aprobado Ingresos y Gastos'!$A$1:$E$100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D84" i="1"/>
  <c r="D83" i="1" s="1"/>
  <c r="D79" i="1"/>
  <c r="D76" i="1"/>
  <c r="D71" i="1"/>
  <c r="D61" i="1"/>
  <c r="D54" i="1"/>
  <c r="D45" i="1"/>
  <c r="D35" i="1"/>
  <c r="D25" i="1"/>
  <c r="D19" i="1"/>
  <c r="E16" i="1"/>
  <c r="D14" i="1"/>
  <c r="D13" i="1" s="1"/>
  <c r="D11" i="1"/>
  <c r="D9" i="1"/>
  <c r="D18" i="1" l="1"/>
  <c r="D87" i="1" s="1"/>
  <c r="D8" i="1"/>
  <c r="D16" i="1" s="1"/>
</calcChain>
</file>

<file path=xl/sharedStrings.xml><?xml version="1.0" encoding="utf-8"?>
<sst xmlns="http://schemas.openxmlformats.org/spreadsheetml/2006/main" count="91" uniqueCount="91">
  <si>
    <t>Superintendencia de Bancos</t>
  </si>
  <si>
    <t>Año 2025</t>
  </si>
  <si>
    <t xml:space="preserve">Presupuesto de Ingresos, Gastos y Aplicaciones Financieras </t>
  </si>
  <si>
    <t>En RD$</t>
  </si>
  <si>
    <t>DETALLE</t>
  </si>
  <si>
    <t>Presupuesto Aprobado</t>
  </si>
  <si>
    <t>Presupuesto Modificado</t>
  </si>
  <si>
    <t>1 - INGRESOS</t>
  </si>
  <si>
    <t>1.5 - INGRESOS POR CONTRAPRESTACIÓN</t>
  </si>
  <si>
    <t>1.5.1 - VENTAS DE BIENES Y SERVICIOS</t>
  </si>
  <si>
    <t>1.6 - OTROS INGRESOS</t>
  </si>
  <si>
    <t>1.6.4 - INGRESOS DIVERSOS</t>
  </si>
  <si>
    <t>3 - FUENTES FINANCIERAS</t>
  </si>
  <si>
    <t>3.1 - ACTIVOS FINANCIEROS</t>
  </si>
  <si>
    <t>3.1.1 - RECUPERACIÓN DE PRÉSTAMOS</t>
  </si>
  <si>
    <t>TOTAL INGRESOS Y FUENTES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</si>
  <si>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</si>
  <si>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</si>
  <si>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</si>
  <si>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</si>
  <si>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</si>
  <si>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</si>
  <si>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</si>
  <si>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</si>
  <si>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</si>
  <si>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</si>
  <si>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</si>
  <si>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</si>
  <si>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</si>
  <si>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</si>
  <si>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</si>
  <si>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</si>
  <si>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</si>
  <si>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</si>
  <si>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</si>
  <si>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</si>
  <si>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</si>
  <si>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</si>
  <si>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</si>
  <si>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</si>
  <si>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</si>
  <si>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</si>
  <si>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</si>
  <si>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</si>
  <si>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</si>
  <si>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</si>
  <si>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</si>
  <si>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</si>
  <si>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</si>
  <si>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</si>
  <si>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</si>
  <si>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</si>
  <si>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</si>
  <si>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</si>
  <si>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</si>
  <si>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</si>
  <si>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</si>
  <si>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</si>
  <si>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</si>
  <si>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</si>
  <si>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</si>
  <si>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</si>
  <si>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</si>
  <si>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</si>
  <si>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</si>
  <si>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</si>
  <si>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</si>
  <si>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</si>
  <si>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</si>
  <si>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</si>
  <si>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</si>
  <si>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</si>
  <si>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</si>
  <si>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</si>
  <si>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</si>
  <si>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</si>
  <si>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</si>
  <si>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</si>
  <si>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</si>
  <si>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</si>
  <si>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</si>
  <si>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</si>
  <si>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</si>
  <si>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</si>
  <si>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</si>
  <si>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</si>
  <si>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</si>
  <si>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Director Departamento Administrativo y Financiero</t>
  </si>
  <si>
    <t xml:space="preserve">              Marcos Fernández Jiménez</t>
  </si>
  <si>
    <t xml:space="preserve">      Subdirectora Financiera</t>
  </si>
  <si>
    <t xml:space="preserve">                        Magnolia García Tavárez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</si>
</sst>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top" wrapText="1" readingOrder="1"/>
    </xf>
    <xf numFmtId="164" fontId="0" fillId="0" borderId="0" xfId="0" applyNumberFormat="1"/>
    <xf numFmtId="0" fontId="6" fillId="0" borderId="0" xfId="0" applyFont="1"/>
    <xf numFmtId="164" fontId="6" fillId="0" borderId="0" xfId="0" applyNumberFormat="1" applyFont="1"/>
    <xf numFmtId="0" fontId="8" fillId="0" borderId="4" xfId="0" applyFont="1" applyBorder="1" applyAlignment="1">
      <alignment horizontal="left" wrapText="1"/>
    </xf>
    <xf numFmtId="164" fontId="8" fillId="0" borderId="4" xfId="0" applyNumberFormat="1" applyFont="1" applyBorder="1"/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0" fontId="6" fillId="0" borderId="0" xfId="0" applyFont="1" applyAlignment="1">
      <alignment horizontal="left" indent="2"/>
    </xf>
    <xf numFmtId="164" fontId="6" fillId="2" borderId="0" xfId="0" applyNumberFormat="1" applyFont="1" applyFill="1"/>
    <xf numFmtId="0" fontId="8" fillId="0" borderId="4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164" fontId="7" fillId="0" borderId="0" xfId="0" applyNumberFormat="1" applyFont="1"/>
    <xf numFmtId="165" fontId="8" fillId="0" borderId="0" xfId="0" applyNumberFormat="1" applyFont="1"/>
    <xf numFmtId="0" fontId="8" fillId="0" borderId="0" xfId="0" applyFont="1" applyAlignment="1">
      <alignment horizontal="left" vertical="center" indent="1"/>
    </xf>
    <xf numFmtId="164" fontId="8" fillId="2" borderId="0" xfId="0" applyNumberFormat="1" applyFont="1" applyFill="1"/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164" fontId="7" fillId="3" borderId="5" xfId="0" applyNumberFormat="1" applyFont="1" applyFill="1" applyBorder="1"/>
    <xf numFmtId="0" fontId="7" fillId="3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72572</xdr:colOff>
      <xdr:row>0</xdr:row>
      <xdr:rowOff>142876</xdr:rowOff>
    </xdr:from>
    <xdr:to>
      <xdr:col>2</xdr:col>
      <xdr:colOff>1931760</xdr:colOff>
      <xdr:row>3</xdr:row>
      <xdr:rowOff>169314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5FA93D35-8AA7-4888-8FE3-F8B3B4F20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72" y="142876"/>
          <a:ext cx="1859188" cy="8074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FF4C-C714-4DB0-BA72-B0FD670A3DF8}">
  <dimension ref="A1:E100"/>
  <sheetViews>
    <sheetView showGridLines="0" tabSelected="1" view="pageBreakPreview" topLeftCell="C49" zoomScale="70" zoomScaleNormal="100" zoomScaleSheetLayoutView="70" workbookViewId="0">
      <selection activeCell="G80" sqref="G80"/>
    </sheetView>
  </sheetViews>
  <sheetFormatPr defaultColWidth="11.453125" defaultRowHeight="14.5" outlineLevelRow="1" x14ac:dyDescent="0.35"/>
  <cols>
    <col min="1" max="1" width="5.54296875" hidden="1" customWidth="1"/>
    <col min="2" max="2" width="5.453125" hidden="1" customWidth="1"/>
    <col min="3" max="3" width="106.81640625" style="3" bestFit="1" customWidth="1"/>
    <col min="4" max="4" width="36.54296875" style="3" customWidth="1"/>
    <col min="5" max="5" width="31.81640625" style="4" customWidth="1"/>
  </cols>
  <sheetData>
    <row r="1" spans="2:5" ht="30" customHeight="1" x14ac:dyDescent="0.35">
      <c r="C1" s="23" t="s">
        <v>0</v>
      </c>
      <c r="D1" s="24"/>
      <c r="E1" s="24"/>
    </row>
    <row r="2" spans="2:5" ht="15.5" x14ac:dyDescent="0.35">
      <c r="C2" s="25" t="s">
        <v>1</v>
      </c>
      <c r="D2" s="26"/>
      <c r="E2" s="26"/>
    </row>
    <row r="3" spans="2:5" ht="15.75" customHeight="1" x14ac:dyDescent="0.35">
      <c r="C3" s="27" t="s">
        <v>2</v>
      </c>
      <c r="D3" s="28"/>
      <c r="E3" s="28"/>
    </row>
    <row r="4" spans="2:5" ht="15.75" customHeight="1" x14ac:dyDescent="0.35">
      <c r="B4" s="1"/>
      <c r="C4" s="27" t="s">
        <v>3</v>
      </c>
      <c r="D4" s="28"/>
      <c r="E4" s="28"/>
    </row>
    <row r="6" spans="2:5" ht="15" customHeight="1" x14ac:dyDescent="0.35">
      <c r="C6" s="29" t="s">
        <v>4</v>
      </c>
      <c r="D6" s="31" t="s">
        <v>5</v>
      </c>
      <c r="E6" s="33" t="s">
        <v>6</v>
      </c>
    </row>
    <row r="7" spans="2:5" ht="23.25" customHeight="1" x14ac:dyDescent="0.35">
      <c r="C7" s="30"/>
      <c r="D7" s="32"/>
      <c r="E7" s="34"/>
    </row>
    <row r="8" spans="2:5" ht="23.25" customHeight="1" x14ac:dyDescent="0.35">
      <c r="C8" s="5" t="s">
        <v>7</v>
      </c>
      <c r="D8" s="6">
        <f>SUM(D9,D11)</f>
        <v>8413032777.2956352</v>
      </c>
      <c r="E8" s="6"/>
    </row>
    <row r="9" spans="2:5" outlineLevel="1" x14ac:dyDescent="0.35">
      <c r="C9" s="7" t="s">
        <v>8</v>
      </c>
      <c r="D9" s="8">
        <f>SUM(D10)</f>
        <v>7380564440.6379995</v>
      </c>
    </row>
    <row r="10" spans="2:5" outlineLevel="1" x14ac:dyDescent="0.35">
      <c r="C10" s="9" t="s">
        <v>9</v>
      </c>
      <c r="D10" s="10">
        <v>7380564440.6379995</v>
      </c>
    </row>
    <row r="11" spans="2:5" outlineLevel="1" x14ac:dyDescent="0.35">
      <c r="C11" s="7" t="s">
        <v>10</v>
      </c>
      <c r="D11" s="8">
        <f>SUM(D12)</f>
        <v>1032468336.6576362</v>
      </c>
    </row>
    <row r="12" spans="2:5" outlineLevel="1" x14ac:dyDescent="0.35">
      <c r="C12" s="9" t="s">
        <v>11</v>
      </c>
      <c r="D12" s="10">
        <v>1032468336.6576362</v>
      </c>
    </row>
    <row r="13" spans="2:5" x14ac:dyDescent="0.35">
      <c r="C13" s="11" t="s">
        <v>12</v>
      </c>
      <c r="D13" s="6">
        <f>SUM(D14)</f>
        <v>35167620</v>
      </c>
      <c r="E13" s="6"/>
    </row>
    <row r="14" spans="2:5" outlineLevel="1" x14ac:dyDescent="0.35">
      <c r="C14" s="7" t="s">
        <v>13</v>
      </c>
      <c r="D14" s="8">
        <f>SUM(D15)</f>
        <v>35167620</v>
      </c>
    </row>
    <row r="15" spans="2:5" outlineLevel="1" x14ac:dyDescent="0.35">
      <c r="C15" s="9" t="s">
        <v>14</v>
      </c>
      <c r="D15" s="10">
        <v>35167620</v>
      </c>
    </row>
    <row r="16" spans="2:5" x14ac:dyDescent="0.35">
      <c r="C16" s="20" t="s">
        <v>15</v>
      </c>
      <c r="D16" s="21">
        <f>SUM(D8,D13)</f>
        <v>8448200397.2956352</v>
      </c>
      <c r="E16" s="21">
        <f>SUM(E10:E15)</f>
        <v>0</v>
      </c>
    </row>
    <row r="17" spans="3:5" x14ac:dyDescent="0.35">
      <c r="C17" s="12"/>
      <c r="D17" s="8"/>
      <c r="E17" s="13"/>
    </row>
    <row r="18" spans="3:5" x14ac:dyDescent="0.35">
      <c r="C18" s="11" t="s">
        <v>16</v>
      </c>
      <c r="D18" s="6">
        <f>SUM(D19,D25,D35,D45,D54,D61,D71,D76,D79)</f>
        <v>4518272592.0048199</v>
      </c>
      <c r="E18" s="6"/>
    </row>
    <row r="19" spans="3:5" x14ac:dyDescent="0.35">
      <c r="C19" s="7" t="s">
        <v>17</v>
      </c>
      <c r="D19" s="8">
        <f>SUM(D20:D24)</f>
        <v>2949468136.0561404</v>
      </c>
    </row>
    <row r="20" spans="3:5" x14ac:dyDescent="0.35">
      <c r="C20" s="9" t="s">
        <v>18</v>
      </c>
      <c r="D20" s="4">
        <v>1911417042.4668365</v>
      </c>
    </row>
    <row r="21" spans="3:5" x14ac:dyDescent="0.35">
      <c r="C21" s="9" t="s">
        <v>19</v>
      </c>
      <c r="D21" s="4">
        <v>251105143.82796016</v>
      </c>
    </row>
    <row r="22" spans="3:5" x14ac:dyDescent="0.35">
      <c r="C22" s="9" t="s">
        <v>20</v>
      </c>
      <c r="D22" s="4">
        <v>24688037.318766117</v>
      </c>
    </row>
    <row r="23" spans="3:5" x14ac:dyDescent="0.35">
      <c r="C23" s="9" t="s">
        <v>21</v>
      </c>
      <c r="D23" s="4">
        <v>570075235.56332195</v>
      </c>
    </row>
    <row r="24" spans="3:5" x14ac:dyDescent="0.35">
      <c r="C24" s="9" t="s">
        <v>22</v>
      </c>
      <c r="D24" s="4">
        <v>192182676.87925571</v>
      </c>
    </row>
    <row r="25" spans="3:5" x14ac:dyDescent="0.35">
      <c r="C25" s="7" t="s">
        <v>23</v>
      </c>
      <c r="D25" s="8">
        <f>SUM(D26:D34)</f>
        <v>787717652.20373821</v>
      </c>
    </row>
    <row r="26" spans="3:5" x14ac:dyDescent="0.35">
      <c r="C26" s="9" t="s">
        <v>24</v>
      </c>
      <c r="D26" s="4">
        <v>65262162.792000003</v>
      </c>
    </row>
    <row r="27" spans="3:5" x14ac:dyDescent="0.35">
      <c r="C27" s="9" t="s">
        <v>25</v>
      </c>
      <c r="D27" s="4">
        <v>84799905.333333328</v>
      </c>
    </row>
    <row r="28" spans="3:5" x14ac:dyDescent="0.35">
      <c r="C28" s="9" t="s">
        <v>26</v>
      </c>
      <c r="D28" s="4">
        <v>48084996.399800003</v>
      </c>
    </row>
    <row r="29" spans="3:5" x14ac:dyDescent="0.35">
      <c r="C29" s="9" t="s">
        <v>27</v>
      </c>
      <c r="D29" s="4">
        <v>7377497</v>
      </c>
    </row>
    <row r="30" spans="3:5" x14ac:dyDescent="0.35">
      <c r="C30" s="9" t="s">
        <v>28</v>
      </c>
      <c r="D30" s="4">
        <v>28667392.303798005</v>
      </c>
    </row>
    <row r="31" spans="3:5" x14ac:dyDescent="0.35">
      <c r="C31" s="9" t="s">
        <v>29</v>
      </c>
      <c r="D31" s="4">
        <v>135251306.96605286</v>
      </c>
    </row>
    <row r="32" spans="3:5" x14ac:dyDescent="0.35">
      <c r="C32" s="9" t="s">
        <v>30</v>
      </c>
      <c r="D32" s="4">
        <v>48987736.815300003</v>
      </c>
    </row>
    <row r="33" spans="3:4" x14ac:dyDescent="0.35">
      <c r="C33" s="9" t="s">
        <v>31</v>
      </c>
      <c r="D33" s="4">
        <v>356312447.09346002</v>
      </c>
    </row>
    <row r="34" spans="3:4" x14ac:dyDescent="0.35">
      <c r="C34" s="9" t="s">
        <v>32</v>
      </c>
      <c r="D34" s="4">
        <v>12974207.499994</v>
      </c>
    </row>
    <row r="35" spans="3:4" x14ac:dyDescent="0.35">
      <c r="C35" s="7" t="s">
        <v>33</v>
      </c>
      <c r="D35" s="8">
        <f>SUM(D36:D44)</f>
        <v>58331583.805065662</v>
      </c>
    </row>
    <row r="36" spans="3:4" x14ac:dyDescent="0.35">
      <c r="C36" s="9" t="s">
        <v>34</v>
      </c>
      <c r="D36" s="4">
        <v>25019278.666666668</v>
      </c>
    </row>
    <row r="37" spans="3:4" x14ac:dyDescent="0.35">
      <c r="C37" s="9" t="s">
        <v>35</v>
      </c>
      <c r="D37" s="4">
        <v>3029829.998499</v>
      </c>
    </row>
    <row r="38" spans="3:4" x14ac:dyDescent="0.35">
      <c r="C38" s="9" t="s">
        <v>36</v>
      </c>
      <c r="D38" s="4">
        <v>2533481</v>
      </c>
    </row>
    <row r="39" spans="3:4" x14ac:dyDescent="0.35">
      <c r="C39" s="9" t="s">
        <v>37</v>
      </c>
      <c r="D39" s="4">
        <v>450425</v>
      </c>
    </row>
    <row r="40" spans="3:4" x14ac:dyDescent="0.35">
      <c r="C40" s="9" t="s">
        <v>38</v>
      </c>
      <c r="D40" s="4">
        <v>250000</v>
      </c>
    </row>
    <row r="41" spans="3:4" x14ac:dyDescent="0.35">
      <c r="C41" s="9" t="s">
        <v>39</v>
      </c>
      <c r="D41" s="4">
        <v>1025480</v>
      </c>
    </row>
    <row r="42" spans="3:4" x14ac:dyDescent="0.35">
      <c r="C42" s="9" t="s">
        <v>40</v>
      </c>
      <c r="D42" s="4">
        <v>4032610</v>
      </c>
    </row>
    <row r="43" spans="3:4" x14ac:dyDescent="0.35">
      <c r="C43" s="9" t="s">
        <v>41</v>
      </c>
      <c r="D43" s="4">
        <v>0</v>
      </c>
    </row>
    <row r="44" spans="3:4" x14ac:dyDescent="0.35">
      <c r="C44" s="9" t="s">
        <v>42</v>
      </c>
      <c r="D44" s="4">
        <v>21990479.139899999</v>
      </c>
    </row>
    <row r="45" spans="3:4" x14ac:dyDescent="0.35">
      <c r="C45" s="7" t="s">
        <v>43</v>
      </c>
      <c r="D45" s="8">
        <f>SUM(D46:D53)</f>
        <v>447314967.41239011</v>
      </c>
    </row>
    <row r="46" spans="3:4" x14ac:dyDescent="0.35">
      <c r="C46" s="9" t="s">
        <v>44</v>
      </c>
      <c r="D46" s="4">
        <v>421901392.90989012</v>
      </c>
    </row>
    <row r="47" spans="3:4" x14ac:dyDescent="0.35">
      <c r="C47" s="9" t="s">
        <v>45</v>
      </c>
      <c r="D47" s="4">
        <v>10871882.502499999</v>
      </c>
    </row>
    <row r="48" spans="3:4" x14ac:dyDescent="0.35">
      <c r="C48" s="9" t="s">
        <v>46</v>
      </c>
      <c r="D48" s="4">
        <v>0</v>
      </c>
    </row>
    <row r="49" spans="3:4" x14ac:dyDescent="0.35">
      <c r="C49" s="9" t="s">
        <v>47</v>
      </c>
      <c r="D49" s="4">
        <v>0</v>
      </c>
    </row>
    <row r="50" spans="3:4" x14ac:dyDescent="0.35">
      <c r="C50" s="9" t="s">
        <v>48</v>
      </c>
      <c r="D50" s="4">
        <v>8000000</v>
      </c>
    </row>
    <row r="51" spans="3:4" x14ac:dyDescent="0.35">
      <c r="C51" s="9" t="s">
        <v>49</v>
      </c>
      <c r="D51" s="4">
        <v>0</v>
      </c>
    </row>
    <row r="52" spans="3:4" x14ac:dyDescent="0.35">
      <c r="C52" s="9" t="s">
        <v>50</v>
      </c>
      <c r="D52" s="4">
        <v>6541692</v>
      </c>
    </row>
    <row r="53" spans="3:4" x14ac:dyDescent="0.35">
      <c r="C53" s="9" t="s">
        <v>51</v>
      </c>
      <c r="D53" s="4">
        <v>0</v>
      </c>
    </row>
    <row r="54" spans="3:4" x14ac:dyDescent="0.35">
      <c r="C54" s="7" t="s">
        <v>52</v>
      </c>
      <c r="D54" s="14">
        <f>SUM(D55:D60)</f>
        <v>0</v>
      </c>
    </row>
    <row r="55" spans="3:4" x14ac:dyDescent="0.35">
      <c r="C55" s="9" t="s">
        <v>53</v>
      </c>
      <c r="D55" s="4">
        <v>0</v>
      </c>
    </row>
    <row r="56" spans="3:4" x14ac:dyDescent="0.35">
      <c r="C56" s="9" t="s">
        <v>54</v>
      </c>
      <c r="D56" s="4">
        <v>0</v>
      </c>
    </row>
    <row r="57" spans="3:4" x14ac:dyDescent="0.35">
      <c r="C57" s="9" t="s">
        <v>55</v>
      </c>
      <c r="D57" s="4">
        <v>0</v>
      </c>
    </row>
    <row r="58" spans="3:4" x14ac:dyDescent="0.35">
      <c r="C58" s="9" t="s">
        <v>56</v>
      </c>
      <c r="D58" s="4">
        <v>0</v>
      </c>
    </row>
    <row r="59" spans="3:4" x14ac:dyDescent="0.35">
      <c r="C59" s="9" t="s">
        <v>57</v>
      </c>
      <c r="D59" s="4">
        <v>0</v>
      </c>
    </row>
    <row r="60" spans="3:4" x14ac:dyDescent="0.35">
      <c r="C60" s="9" t="s">
        <v>58</v>
      </c>
      <c r="D60" s="4">
        <v>0</v>
      </c>
    </row>
    <row r="61" spans="3:4" x14ac:dyDescent="0.35">
      <c r="C61" s="7" t="s">
        <v>59</v>
      </c>
      <c r="D61" s="8">
        <f>SUM(D62:D70)</f>
        <v>268516963.39749998</v>
      </c>
    </row>
    <row r="62" spans="3:4" x14ac:dyDescent="0.35">
      <c r="C62" s="9" t="s">
        <v>60</v>
      </c>
      <c r="D62" s="4">
        <v>25661044</v>
      </c>
    </row>
    <row r="63" spans="3:4" x14ac:dyDescent="0.35">
      <c r="C63" s="9" t="s">
        <v>61</v>
      </c>
      <c r="D63" s="4">
        <v>3429330</v>
      </c>
    </row>
    <row r="64" spans="3:4" x14ac:dyDescent="0.35">
      <c r="C64" s="9" t="s">
        <v>62</v>
      </c>
      <c r="D64" s="4">
        <v>45250</v>
      </c>
    </row>
    <row r="65" spans="3:4" x14ac:dyDescent="0.35">
      <c r="C65" s="9" t="s">
        <v>63</v>
      </c>
      <c r="D65" s="4">
        <v>10000000</v>
      </c>
    </row>
    <row r="66" spans="3:4" x14ac:dyDescent="0.35">
      <c r="C66" s="9" t="s">
        <v>64</v>
      </c>
      <c r="D66" s="4">
        <v>13061683.52</v>
      </c>
    </row>
    <row r="67" spans="3:4" x14ac:dyDescent="0.35">
      <c r="C67" s="9" t="s">
        <v>65</v>
      </c>
      <c r="D67" s="4">
        <v>4845612.8800000008</v>
      </c>
    </row>
    <row r="68" spans="3:4" x14ac:dyDescent="0.35">
      <c r="C68" s="9" t="s">
        <v>66</v>
      </c>
      <c r="D68" s="4">
        <v>0</v>
      </c>
    </row>
    <row r="69" spans="3:4" x14ac:dyDescent="0.35">
      <c r="C69" s="9" t="s">
        <v>67</v>
      </c>
      <c r="D69" s="4">
        <v>211474042.99749997</v>
      </c>
    </row>
    <row r="70" spans="3:4" x14ac:dyDescent="0.35">
      <c r="C70" s="9" t="s">
        <v>68</v>
      </c>
      <c r="D70" s="4">
        <v>0</v>
      </c>
    </row>
    <row r="71" spans="3:4" x14ac:dyDescent="0.35">
      <c r="C71" s="15" t="s">
        <v>69</v>
      </c>
      <c r="D71" s="8">
        <f>SUM(D72:D75)</f>
        <v>6923289.1299853493</v>
      </c>
    </row>
    <row r="72" spans="3:4" x14ac:dyDescent="0.35">
      <c r="C72" s="9" t="s">
        <v>70</v>
      </c>
      <c r="D72" s="4">
        <v>6923289.1299853493</v>
      </c>
    </row>
    <row r="73" spans="3:4" x14ac:dyDescent="0.35">
      <c r="C73" s="9" t="s">
        <v>71</v>
      </c>
      <c r="D73" s="4">
        <v>0</v>
      </c>
    </row>
    <row r="74" spans="3:4" x14ac:dyDescent="0.35">
      <c r="C74" s="9" t="s">
        <v>72</v>
      </c>
      <c r="D74" s="4">
        <v>0</v>
      </c>
    </row>
    <row r="75" spans="3:4" x14ac:dyDescent="0.35">
      <c r="C75" s="9" t="s">
        <v>73</v>
      </c>
      <c r="D75" s="4">
        <v>0</v>
      </c>
    </row>
    <row r="76" spans="3:4" x14ac:dyDescent="0.35">
      <c r="C76" s="15" t="s">
        <v>74</v>
      </c>
      <c r="D76" s="14">
        <f>SUM(D77:D78)</f>
        <v>0</v>
      </c>
    </row>
    <row r="77" spans="3:4" x14ac:dyDescent="0.35">
      <c r="C77" s="9" t="s">
        <v>75</v>
      </c>
      <c r="D77" s="4">
        <v>0</v>
      </c>
    </row>
    <row r="78" spans="3:4" x14ac:dyDescent="0.35">
      <c r="C78" s="9" t="s">
        <v>76</v>
      </c>
      <c r="D78" s="4">
        <v>0</v>
      </c>
    </row>
    <row r="79" spans="3:4" x14ac:dyDescent="0.35">
      <c r="C79" s="15" t="s">
        <v>77</v>
      </c>
      <c r="D79" s="14">
        <f>SUM(D80:D82)</f>
        <v>0</v>
      </c>
    </row>
    <row r="80" spans="3:4" x14ac:dyDescent="0.35">
      <c r="C80" s="9" t="s">
        <v>78</v>
      </c>
      <c r="D80" s="4">
        <v>0</v>
      </c>
    </row>
    <row r="81" spans="3:5" x14ac:dyDescent="0.35">
      <c r="C81" s="9" t="s">
        <v>79</v>
      </c>
      <c r="D81" s="4">
        <v>0</v>
      </c>
    </row>
    <row r="82" spans="3:5" x14ac:dyDescent="0.35">
      <c r="C82" s="9" t="s">
        <v>80</v>
      </c>
      <c r="D82" s="4">
        <v>0</v>
      </c>
    </row>
    <row r="83" spans="3:5" x14ac:dyDescent="0.35">
      <c r="C83" s="11" t="s">
        <v>81</v>
      </c>
      <c r="D83" s="6">
        <f>D84</f>
        <v>3929927805.2908101</v>
      </c>
      <c r="E83" s="6"/>
    </row>
    <row r="84" spans="3:5" x14ac:dyDescent="0.35">
      <c r="C84" s="7" t="s">
        <v>82</v>
      </c>
      <c r="D84" s="16">
        <f>SUM(D85:D86)</f>
        <v>3929927805.2908101</v>
      </c>
    </row>
    <row r="85" spans="3:5" x14ac:dyDescent="0.35">
      <c r="C85" s="9" t="s">
        <v>83</v>
      </c>
      <c r="D85" s="10">
        <v>3798917805.2908101</v>
      </c>
    </row>
    <row r="86" spans="3:5" x14ac:dyDescent="0.35">
      <c r="C86" s="9" t="s">
        <v>84</v>
      </c>
      <c r="D86" s="10">
        <v>131010000</v>
      </c>
    </row>
    <row r="87" spans="3:5" x14ac:dyDescent="0.35">
      <c r="C87" s="22" t="s">
        <v>85</v>
      </c>
      <c r="D87" s="21">
        <f>SUM(D18,D83)</f>
        <v>8448200397.2956295</v>
      </c>
      <c r="E87" s="21">
        <f>SUM(E20:E86)</f>
        <v>0</v>
      </c>
    </row>
    <row r="88" spans="3:5" x14ac:dyDescent="0.35">
      <c r="C88" s="3" t="s">
        <v>86</v>
      </c>
      <c r="D88" s="4"/>
    </row>
    <row r="89" spans="3:5" x14ac:dyDescent="0.35">
      <c r="D89" s="4"/>
    </row>
    <row r="90" spans="3:5" x14ac:dyDescent="0.35">
      <c r="D90" s="4"/>
    </row>
    <row r="91" spans="3:5" x14ac:dyDescent="0.35">
      <c r="D91" s="4"/>
    </row>
    <row r="92" spans="3:5" x14ac:dyDescent="0.35">
      <c r="D92" s="4"/>
    </row>
    <row r="93" spans="3:5" x14ac:dyDescent="0.35">
      <c r="D93" s="4"/>
    </row>
    <row r="94" spans="3:5" x14ac:dyDescent="0.35">
      <c r="D94" s="4"/>
    </row>
    <row r="95" spans="3:5" x14ac:dyDescent="0.35">
      <c r="D95" s="4"/>
    </row>
    <row r="96" spans="3:5" x14ac:dyDescent="0.35">
      <c r="D96" s="4"/>
    </row>
    <row r="97" spans="1:5" x14ac:dyDescent="0.35">
      <c r="D97" s="4"/>
    </row>
    <row r="98" spans="1:5" x14ac:dyDescent="0.35">
      <c r="D98" s="4"/>
    </row>
    <row r="99" spans="1:5" x14ac:dyDescent="0.35">
      <c r="C99" s="17" t="s">
        <v>88</v>
      </c>
      <c r="D99" s="17" t="s">
        <v>90</v>
      </c>
    </row>
    <row r="100" spans="1:5" s="2" customFormat="1" ht="15.5" x14ac:dyDescent="0.35">
      <c r="A100"/>
      <c r="B100"/>
      <c r="C100" s="18" t="s">
        <v>87</v>
      </c>
      <c r="D100" s="19" t="s">
        <v>89</v>
      </c>
      <c r="E100" s="4"/>
    </row>
  </sheetData>
  <mergeCells count="7">
    <mergeCell ref="C1:E1"/>
    <mergeCell ref="C2:E2"/>
    <mergeCell ref="C3:E3"/>
    <mergeCell ref="C4:E4"/>
    <mergeCell ref="C6:C7"/>
    <mergeCell ref="D6:D7"/>
    <mergeCell ref="E6:E7"/>
  </mergeCells>
  <printOptions horizontalCentered="1" verticalCentered="1"/>
  <pageMargins left="0.23622047244094491" right="0.23622047244094491" top="0.19685039370078741" bottom="3.937007874015748E-2" header="0.31496062992125984" footer="0.31496062992125984"/>
  <pageSetup scale="49" fitToHeight="0" orientation="portrait" r:id="rId1"/>
  <headerFooter>
    <oddHeader>&amp;C&amp;G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Props1.xml><?xml version="1.0" encoding="utf-8"?>
<ds:datastoreItem xmlns:ds="http://schemas.openxmlformats.org/officeDocument/2006/customXml" ds:itemID="{D420C7CB-BAD6-4484-AFB2-44B10AF55B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1E46F7-E00B-4CB3-B407-7B06C4293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165CD-3DF1-40C7-AACB-C16C1F6AB49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3e1a5d64-8b76-47bb-8599-b566759b318a"/>
    <ds:schemaRef ds:uri="http://schemas.microsoft.com/office/infopath/2007/PartnerControls"/>
    <ds:schemaRef ds:uri="http://www.w3.org/XML/1998/namespace"/>
    <ds:schemaRef ds:uri="b826ceb5-efda-4966-bb90-1c1b4e360da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Aprobado Ingresos y Gastos</vt:lpstr>
      <vt:lpstr>'Aprobado Ingresos y Gastos'!Print_Area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Rosmeiry Pamela Reyes De Jesús</cp:lastModifiedBy>
  <cp:lastPrinted>2025-02-19T21:02:12Z</cp:lastPrinted>
  <dcterms:created xsi:type="dcterms:W3CDTF">2025-02-19T20:56:58Z</dcterms:created>
  <dcterms:modified xsi:type="dcterms:W3CDTF">2025-02-19T21:07:37Z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2025-02-19T21:00:30Z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de21af30-ded5-4ed7-9ac9-03612799cb61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  <property fmtid="{D5CDD505-2E9C-101B-9397-08002B2CF9AE}" pid="10" name="MediaServiceImageTags">
    <vt:lpwstr/>
  </property>
  <property fmtid="{D5CDD505-2E9C-101B-9397-08002B2CF9AE}" pid="11" name="ContentTypeId">
    <vt:lpwstr>0x01010001F4C0031944CA4497875EBBA8830706</vt:lpwstr>
  </property>
</Properties>
</file>