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08. AGOSTO 2023\"/>
    </mc:Choice>
  </mc:AlternateContent>
  <xr:revisionPtr revIDLastSave="0" documentId="13_ncr:1_{307315ED-B032-48E9-BE5E-76D5AC8B092B}" xr6:coauthVersionLast="47" xr6:coauthVersionMax="47" xr10:uidLastSave="{00000000-0000-0000-0000-000000000000}"/>
  <bookViews>
    <workbookView xWindow="-120" yWindow="-120" windowWidth="29040" windowHeight="15840" xr2:uid="{2B7A6AE5-C453-4761-B54A-47871C47BAAA}"/>
  </bookViews>
  <sheets>
    <sheet name="CONTRATADOS AGOSTO 2023" sheetId="11" r:id="rId1"/>
  </sheets>
  <definedNames>
    <definedName name="_xlnm._FilterDatabase" localSheetId="0" hidden="1">'CONTRATADOS AGOSTO 2023'!$B$6:$K$39</definedName>
    <definedName name="_xlnm.Print_Area" localSheetId="0">'CONTRATADOS AGOSTO 2023'!$B$1:$K$45</definedName>
    <definedName name="_xlnm.Print_Titles" localSheetId="0">'CONTRATADOS AGOSTO 2023'!$1:$6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1" l="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J40" i="11" l="1"/>
  <c r="K40" i="11" l="1"/>
</calcChain>
</file>

<file path=xl/sharedStrings.xml><?xml version="1.0" encoding="utf-8"?>
<sst xmlns="http://schemas.openxmlformats.org/spreadsheetml/2006/main" count="182" uniqueCount="72">
  <si>
    <t>Nombres</t>
  </si>
  <si>
    <t>Posición Actual</t>
  </si>
  <si>
    <t>Departamento</t>
  </si>
  <si>
    <t>Estatus</t>
  </si>
  <si>
    <t>Género</t>
  </si>
  <si>
    <t xml:space="preserve">Sueldo Bruto </t>
  </si>
  <si>
    <t>Deducciones</t>
  </si>
  <si>
    <t xml:space="preserve">Sueldo  Neto </t>
  </si>
  <si>
    <t>F</t>
  </si>
  <si>
    <t>M</t>
  </si>
  <si>
    <t>JOHANNA CASTILLO ALONZO</t>
  </si>
  <si>
    <t>JOSE DANILO UREÑA BAEZ</t>
  </si>
  <si>
    <t>LUISA MARIA PINEDA RUEDA</t>
  </si>
  <si>
    <t>CONTRATADO</t>
  </si>
  <si>
    <t>PASANTE</t>
  </si>
  <si>
    <t>AUXILIAR</t>
  </si>
  <si>
    <t>ARQUITECTO</t>
  </si>
  <si>
    <t>PARALEGAL</t>
  </si>
  <si>
    <t>Fecha Inicio</t>
  </si>
  <si>
    <t>Fecha Fin</t>
  </si>
  <si>
    <t>JEAN MARCO TEJEDA RAMOS</t>
  </si>
  <si>
    <t>ESPECIALISTA SENIOR</t>
  </si>
  <si>
    <t>SUPERVISOR DE OBRAS</t>
  </si>
  <si>
    <t>JUAN RICARDO DE JESÚS BREA</t>
  </si>
  <si>
    <t>DAYHAN OMAR GARCÍA</t>
  </si>
  <si>
    <t>DANICE MARÍA INOA GARCÍA</t>
  </si>
  <si>
    <t>GABRIEL ALEXANDER CARVAJAL FERREIRAS</t>
  </si>
  <si>
    <t>RAFAEL ANTONIO PINEDA LARA</t>
  </si>
  <si>
    <t xml:space="preserve">GABRIELA MARÍA READ ABEDE </t>
  </si>
  <si>
    <t>ESPECIALISTA</t>
  </si>
  <si>
    <t xml:space="preserve">GINA ELIZABETH FIGUEROA GOODIN </t>
  </si>
  <si>
    <t>NICAULIS DE JESÚS BETANCES JAVIER DE LINARES</t>
  </si>
  <si>
    <t>LOURDES SAMELY DE LA CRUZ REYES</t>
  </si>
  <si>
    <t>PAULA VICTORIA CABRERO HERNÁNDEZ</t>
  </si>
  <si>
    <t>ARIANNA MEJÍA ESTRELLA</t>
  </si>
  <si>
    <t>BREILYN FLORÍAN ENCARNACIÓN</t>
  </si>
  <si>
    <t>JOANY ALEXANDRA ESPEJO DE JORGE</t>
  </si>
  <si>
    <t>JOSÉ MARÍA GOLDAR ARISTY</t>
  </si>
  <si>
    <t>GERMAYORY  FIGUEROA NUÑEZ</t>
  </si>
  <si>
    <t>MILVIO ALEXIS COISCOU KASSE</t>
  </si>
  <si>
    <t>SOLANLLY MARIA CABRAL SANCHEZ</t>
  </si>
  <si>
    <t/>
  </si>
  <si>
    <t>DEPARTAMENTO DE OPERACIONES</t>
  </si>
  <si>
    <t>DEPARTAMENTO DE SECRETARIA/GERENCIA</t>
  </si>
  <si>
    <t>DEPARTAMENTO DE INNOVACION E INCLUSIÓN FINANCIERA</t>
  </si>
  <si>
    <t>CONSULTORIA JURIDICA</t>
  </si>
  <si>
    <t>DEPARTAMENTO DE GESTIÓN HUMANA</t>
  </si>
  <si>
    <t>DEPARTAMENTO DE MONITOREO DE RIESGOS</t>
  </si>
  <si>
    <t>DEPARTAMENTO DE COMUNICACIONES</t>
  </si>
  <si>
    <t>OFICINA DE SERVICIOS Y PROTECCION AL USUARIO (PROUSUARIO)</t>
  </si>
  <si>
    <t>TECNOLOGIA DE LA INFORMACION</t>
  </si>
  <si>
    <t>NÓMINA DE CONTRATADOS</t>
  </si>
  <si>
    <t>MANUEL HORARICO RUIZ JORGE</t>
  </si>
  <si>
    <t>JOHANNA MASSIEL MARTINEZ PAULUS</t>
  </si>
  <si>
    <t>DANIEL EDUARDO CIVIDANES GOMEZ</t>
  </si>
  <si>
    <t>ANGEL EGIDIO LUNA FIGUEREO</t>
  </si>
  <si>
    <t>JUAN CARLOS PAULINO SANTOS</t>
  </si>
  <si>
    <t>ORQUIDEA MARIA CASTRO</t>
  </si>
  <si>
    <t>JOSE MIGUEL CASTILLO ASTILE</t>
  </si>
  <si>
    <t>DEPARTAMENTO MONITOREO DE RIESGO</t>
  </si>
  <si>
    <t>PEDRO ANDRKIS SOTO GARCIA</t>
  </si>
  <si>
    <t>JOSE LUIS NUÑEZ LOPEZ</t>
  </si>
  <si>
    <t>ALICIA MICHELLE ALCANTARA</t>
  </si>
  <si>
    <t>WAYNE NICOLE SANCHEZ</t>
  </si>
  <si>
    <t>GENESIS MERCEDES DE LEON PAULINO</t>
  </si>
  <si>
    <t>INGENIERO ESTRUCTURAL</t>
  </si>
  <si>
    <t xml:space="preserve">INGENIERO ESTRUCTURAL </t>
  </si>
  <si>
    <t>CORRESPONDIENTE AL MES DE AGOSTO DEL AÑO 2023</t>
  </si>
  <si>
    <t>MAGNOLIA GARCÍA</t>
  </si>
  <si>
    <t>JUAN MENDOZA</t>
  </si>
  <si>
    <t>GERENTE</t>
  </si>
  <si>
    <t xml:space="preserve">                   SUBDIRECTORA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</si>
</sst>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0" fillId="2" borderId="0" xfId="0" applyNumberFormat="1" applyFill="1" applyAlignment="1">
      <alignment horizontal="center"/>
    </xf>
    <xf numFmtId="43" fontId="4" fillId="0" borderId="0" xfId="1" applyFont="1"/>
    <xf numFmtId="43" fontId="4" fillId="2" borderId="0" xfId="0" applyNumberFormat="1" applyFont="1" applyFill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43" fontId="5" fillId="0" borderId="0" xfId="1" applyFont="1" applyFill="1" applyBorder="1"/>
    <xf numFmtId="0" fontId="2" fillId="2" borderId="0" xfId="0" applyFont="1" applyFill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/>
    <xf numFmtId="43" fontId="3" fillId="0" borderId="0" xfId="1" applyFont="1" applyFill="1" applyBorder="1"/>
    <xf numFmtId="4" fontId="0" fillId="0" borderId="0" xfId="0" applyNumberFormat="1" applyFont="1" applyBorder="1"/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i val="0"/>
      </font>
      <numFmt numFmtId="19" formatCode="d/m/yyyy"/>
      <fill>
        <patternFill patternType="none">
          <fgColor indexed="64"/>
          <bgColor auto="1"/>
        </patternFill>
      </fill>
    </dxf>
    <dxf>
      <font>
        <i val="0"/>
      </font>
      <numFmt numFmtId="19" formatCode="d/m/yyyy"/>
      <fill>
        <patternFill patternType="none">
          <fgColor indexed="64"/>
          <bgColor auto="1"/>
        </patternFill>
      </fill>
    </dxf>
    <dxf>
      <font>
        <i val="0"/>
      </font>
      <fill>
        <patternFill patternType="none">
          <fgColor indexed="64"/>
          <bgColor auto="1"/>
        </patternFill>
      </fill>
    </dxf>
    <dxf>
      <font>
        <i val="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i val="0"/>
      </font>
      <fill>
        <patternFill patternType="none">
          <fgColor indexed="64"/>
          <bgColor auto="1"/>
        </patternFill>
      </fill>
    </dxf>
    <dxf>
      <font>
        <i val="0"/>
      </font>
      <fill>
        <patternFill patternType="none">
          <fgColor indexed="64"/>
          <bgColor auto="1"/>
        </patternFill>
      </fill>
    </dxf>
    <dxf>
      <font>
        <i val="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D3048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1892300</xdr:colOff>
      <xdr:row>2</xdr:row>
      <xdr:rowOff>105486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3F9D9773-D21E-4C68-9AB8-E8C092BEA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21250" cy="581736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DC809B-6BC7-4B17-B212-71FD3502804F}" name="Tabla16" displayName="Tabla16" ref="B6:K39" totalsRowShown="0" headerRowDxfId="13" dataDxfId="10" headerRowBorderDxfId="12" tableBorderDxfId="11" headerRowCellStyle="Millares" dataCellStyle="Millares">
  <tableColumns count="10">
    <tableColumn id="1" xr3:uid="{AB9B03DD-0661-48F1-96F3-6AB17AB57D34}" name="Nombres" dataDxfId="9"/>
    <tableColumn id="2" xr3:uid="{0C2EB6C3-1EC5-4224-B5B2-BF21FDB1D7B9}" name="Departamento" dataDxfId="8"/>
    <tableColumn id="3" xr3:uid="{09A5508E-B2A5-4591-A383-4F927613BCCA}" name="Posición Actual" dataDxfId="7"/>
    <tableColumn id="4" xr3:uid="{03F2A181-D6CD-4DE8-9F8F-35B45A5418FF}" name="Género" dataDxfId="6"/>
    <tableColumn id="5" xr3:uid="{C79D4388-0F30-4C05-A9F2-6FBA8922B37A}" name="Estatus" dataDxfId="5"/>
    <tableColumn id="6" xr3:uid="{083CB665-1CBA-44DE-B598-4E061E111F32}" name="Fecha Inicio" dataDxfId="4"/>
    <tableColumn id="7" xr3:uid="{5947D77B-BE8F-456D-A854-B6BE98BACDF3}" name="Fecha Fin" dataDxfId="3"/>
    <tableColumn id="8" xr3:uid="{0AC97365-9259-4204-8E4F-D9CD4DE70D5A}" name="Sueldo Bruto " dataDxfId="2" dataCellStyle="Millares"/>
    <tableColumn id="9" xr3:uid="{1A88D47D-AD9E-42A7-9717-B2940A7FFBFB}" name="Deducciones" dataDxfId="1" dataCellStyle="Millares"/>
    <tableColumn id="10" xr3:uid="{2278F006-9B86-46E5-AD37-48531E84470A}" name="Sueldo  Neto " dataDxfId="0" dataCellStyle="Millares">
      <calculatedColumnFormula>Tabla16[[#This Row],[Sueldo Bruto ]]-Tabla16[[#This Row],[Deducciones]]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922A-8BEF-4ABD-B940-206B67D704C2}">
  <sheetPr>
    <pageSetUpPr fitToPage="1"/>
  </sheetPr>
  <dimension ref="A1:K55"/>
  <sheetViews>
    <sheetView showGridLines="0" tabSelected="1" zoomScale="85" zoomScaleNormal="85" workbookViewId="0">
      <pane ySplit="6" topLeftCell="A19" activePane="bottomLeft" state="frozen"/>
      <selection pane="bottomLeft" activeCell="B42" sqref="B42:C42"/>
    </sheetView>
  </sheetViews>
  <sheetFormatPr baseColWidth="10" defaultColWidth="11.42578125" defaultRowHeight="15" x14ac:dyDescent="0.25"/>
  <cols>
    <col min="1" max="1" width="11.42578125" style="1"/>
    <col min="2" max="2" width="45.42578125" style="1" customWidth="1"/>
    <col min="3" max="3" width="44.5703125" style="1" bestFit="1" customWidth="1"/>
    <col min="4" max="4" width="24.28515625" style="1" customWidth="1"/>
    <col min="5" max="5" width="12.28515625" style="1" bestFit="1" customWidth="1"/>
    <col min="6" max="6" width="14.85546875" style="1" bestFit="1" customWidth="1"/>
    <col min="7" max="8" width="14.85546875" style="1" customWidth="1"/>
    <col min="9" max="9" width="15.5703125" style="3" customWidth="1"/>
    <col min="10" max="10" width="15" style="3" customWidth="1"/>
    <col min="11" max="11" width="15.5703125" style="3" customWidth="1"/>
    <col min="12" max="16384" width="11.42578125" style="1"/>
  </cols>
  <sheetData>
    <row r="1" spans="2:11" ht="18.75" x14ac:dyDescent="0.3">
      <c r="B1" s="11" t="s">
        <v>51</v>
      </c>
      <c r="C1" s="11"/>
      <c r="D1" s="11"/>
      <c r="E1" s="11"/>
      <c r="F1" s="11"/>
      <c r="G1" s="11"/>
      <c r="H1" s="11"/>
      <c r="I1" s="11"/>
      <c r="J1" s="11"/>
      <c r="K1" s="11"/>
    </row>
    <row r="2" spans="2:11" ht="18.75" x14ac:dyDescent="0.3">
      <c r="B2" s="11" t="s">
        <v>46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ht="18.75" x14ac:dyDescent="0.3">
      <c r="B3" s="11" t="s">
        <v>67</v>
      </c>
      <c r="C3" s="11"/>
      <c r="D3" s="11"/>
      <c r="E3" s="11"/>
      <c r="F3" s="11"/>
      <c r="G3" s="11"/>
      <c r="H3" s="11"/>
      <c r="I3" s="11"/>
      <c r="J3" s="11"/>
      <c r="K3" s="11"/>
    </row>
    <row r="4" spans="2:11" ht="18.75" x14ac:dyDescent="0.3">
      <c r="B4" s="2"/>
      <c r="C4" s="2"/>
      <c r="D4" s="2"/>
      <c r="E4" s="2"/>
      <c r="F4" s="2"/>
      <c r="G4" s="2"/>
      <c r="H4" s="2"/>
      <c r="I4" s="2"/>
      <c r="J4" s="2"/>
      <c r="K4" s="2"/>
    </row>
    <row r="6" spans="2:11" x14ac:dyDescent="0.25">
      <c r="B6" s="7" t="s">
        <v>0</v>
      </c>
      <c r="C6" s="7" t="s">
        <v>2</v>
      </c>
      <c r="D6" s="7" t="s">
        <v>1</v>
      </c>
      <c r="E6" s="8" t="s">
        <v>4</v>
      </c>
      <c r="F6" s="7" t="s">
        <v>3</v>
      </c>
      <c r="G6" s="8" t="s">
        <v>18</v>
      </c>
      <c r="H6" s="8" t="s">
        <v>19</v>
      </c>
      <c r="I6" s="9" t="s">
        <v>5</v>
      </c>
      <c r="J6" s="9" t="s">
        <v>6</v>
      </c>
      <c r="K6" s="9" t="s">
        <v>7</v>
      </c>
    </row>
    <row r="7" spans="2:11" customFormat="1" x14ac:dyDescent="0.25">
      <c r="B7" s="12" t="s">
        <v>37</v>
      </c>
      <c r="C7" s="12" t="s">
        <v>45</v>
      </c>
      <c r="D7" s="12" t="s">
        <v>17</v>
      </c>
      <c r="E7" s="13" t="s">
        <v>9</v>
      </c>
      <c r="F7" s="12" t="s">
        <v>13</v>
      </c>
      <c r="G7" s="14">
        <v>45061</v>
      </c>
      <c r="H7" s="14">
        <v>45153</v>
      </c>
      <c r="I7" s="15">
        <v>15107.01</v>
      </c>
      <c r="J7" s="15">
        <v>917.82</v>
      </c>
      <c r="K7" s="10">
        <f>Tabla16[[#This Row],[Sueldo Bruto ]]-Tabla16[[#This Row],[Deducciones]]</f>
        <v>14189.19</v>
      </c>
    </row>
    <row r="8" spans="2:11" customFormat="1" x14ac:dyDescent="0.25">
      <c r="B8" s="12" t="s">
        <v>28</v>
      </c>
      <c r="C8" s="12" t="s">
        <v>48</v>
      </c>
      <c r="D8" s="12" t="s">
        <v>29</v>
      </c>
      <c r="E8" s="13" t="s">
        <v>8</v>
      </c>
      <c r="F8" s="12" t="s">
        <v>13</v>
      </c>
      <c r="G8" s="14">
        <v>45054</v>
      </c>
      <c r="H8" s="14">
        <v>45252</v>
      </c>
      <c r="I8" s="15">
        <v>95000</v>
      </c>
      <c r="J8" s="15">
        <v>16568.809999999998</v>
      </c>
      <c r="K8" s="10">
        <f>Tabla16[[#This Row],[Sueldo Bruto ]]-Tabla16[[#This Row],[Deducciones]]</f>
        <v>78431.19</v>
      </c>
    </row>
    <row r="9" spans="2:11" customFormat="1" x14ac:dyDescent="0.25">
      <c r="B9" s="12" t="s">
        <v>54</v>
      </c>
      <c r="C9" s="12" t="s">
        <v>46</v>
      </c>
      <c r="D9" s="12" t="s">
        <v>14</v>
      </c>
      <c r="E9" s="13" t="s">
        <v>9</v>
      </c>
      <c r="F9" s="12" t="s">
        <v>13</v>
      </c>
      <c r="G9" s="14">
        <v>45089</v>
      </c>
      <c r="H9" s="14">
        <v>45211</v>
      </c>
      <c r="I9" s="15">
        <v>30000</v>
      </c>
      <c r="J9" s="15">
        <v>1798</v>
      </c>
      <c r="K9" s="10">
        <f>Tabla16[[#This Row],[Sueldo Bruto ]]-Tabla16[[#This Row],[Deducciones]]</f>
        <v>28202</v>
      </c>
    </row>
    <row r="10" spans="2:11" customFormat="1" x14ac:dyDescent="0.25">
      <c r="B10" s="12" t="s">
        <v>20</v>
      </c>
      <c r="C10" s="12" t="s">
        <v>44</v>
      </c>
      <c r="D10" s="12" t="s">
        <v>14</v>
      </c>
      <c r="E10" s="13" t="s">
        <v>9</v>
      </c>
      <c r="F10" s="12" t="s">
        <v>13</v>
      </c>
      <c r="G10" s="14">
        <v>44986</v>
      </c>
      <c r="H10" s="14">
        <v>45168</v>
      </c>
      <c r="I10" s="15">
        <v>30000</v>
      </c>
      <c r="J10" s="15">
        <v>1798</v>
      </c>
      <c r="K10" s="10">
        <f>Tabla16[[#This Row],[Sueldo Bruto ]]-Tabla16[[#This Row],[Deducciones]]</f>
        <v>28202</v>
      </c>
    </row>
    <row r="11" spans="2:11" customFormat="1" x14ac:dyDescent="0.25">
      <c r="B11" s="12" t="s">
        <v>27</v>
      </c>
      <c r="C11" s="12" t="s">
        <v>47</v>
      </c>
      <c r="D11" s="12" t="s">
        <v>22</v>
      </c>
      <c r="E11" s="13" t="s">
        <v>9</v>
      </c>
      <c r="F11" s="12" t="s">
        <v>13</v>
      </c>
      <c r="G11" s="14">
        <v>45026</v>
      </c>
      <c r="H11" s="14">
        <v>45392</v>
      </c>
      <c r="I11" s="15">
        <v>120000</v>
      </c>
      <c r="J11" s="15">
        <v>23926.94</v>
      </c>
      <c r="K11" s="10">
        <f>Tabla16[[#This Row],[Sueldo Bruto ]]-Tabla16[[#This Row],[Deducciones]]</f>
        <v>96073.06</v>
      </c>
    </row>
    <row r="12" spans="2:11" customFormat="1" x14ac:dyDescent="0.25">
      <c r="B12" s="12" t="s">
        <v>34</v>
      </c>
      <c r="C12" s="12" t="s">
        <v>47</v>
      </c>
      <c r="D12" s="12" t="s">
        <v>14</v>
      </c>
      <c r="E12" s="13" t="s">
        <v>8</v>
      </c>
      <c r="F12" s="12" t="s">
        <v>13</v>
      </c>
      <c r="G12" s="14">
        <v>45033</v>
      </c>
      <c r="H12" s="14">
        <v>45216</v>
      </c>
      <c r="I12" s="15">
        <v>30000</v>
      </c>
      <c r="J12" s="15">
        <v>1798</v>
      </c>
      <c r="K12" s="10">
        <f>Tabla16[[#This Row],[Sueldo Bruto ]]-Tabla16[[#This Row],[Deducciones]]</f>
        <v>28202</v>
      </c>
    </row>
    <row r="13" spans="2:11" customFormat="1" x14ac:dyDescent="0.25">
      <c r="B13" s="12" t="s">
        <v>26</v>
      </c>
      <c r="C13" s="12" t="s">
        <v>47</v>
      </c>
      <c r="D13" s="12" t="s">
        <v>14</v>
      </c>
      <c r="E13" s="13" t="s">
        <v>9</v>
      </c>
      <c r="F13" s="12" t="s">
        <v>13</v>
      </c>
      <c r="G13" s="14">
        <v>45019</v>
      </c>
      <c r="H13" s="14">
        <v>45202</v>
      </c>
      <c r="I13" s="15">
        <v>30000</v>
      </c>
      <c r="J13" s="15">
        <v>1798</v>
      </c>
      <c r="K13" s="10">
        <f>Tabla16[[#This Row],[Sueldo Bruto ]]-Tabla16[[#This Row],[Deducciones]]</f>
        <v>28202</v>
      </c>
    </row>
    <row r="14" spans="2:11" customFormat="1" x14ac:dyDescent="0.25">
      <c r="B14" s="12" t="s">
        <v>10</v>
      </c>
      <c r="C14" s="12" t="s">
        <v>42</v>
      </c>
      <c r="D14" s="12" t="s">
        <v>16</v>
      </c>
      <c r="E14" s="13" t="s">
        <v>8</v>
      </c>
      <c r="F14" s="12" t="s">
        <v>13</v>
      </c>
      <c r="G14" s="14">
        <v>44802</v>
      </c>
      <c r="H14" s="14">
        <v>45167</v>
      </c>
      <c r="I14" s="15">
        <v>148545.89000000001</v>
      </c>
      <c r="J14" s="15">
        <v>32328.71</v>
      </c>
      <c r="K14" s="10">
        <f>Tabla16[[#This Row],[Sueldo Bruto ]]-Tabla16[[#This Row],[Deducciones]]</f>
        <v>116217.18000000002</v>
      </c>
    </row>
    <row r="15" spans="2:11" customFormat="1" x14ac:dyDescent="0.25">
      <c r="B15" s="12" t="s">
        <v>30</v>
      </c>
      <c r="C15" s="12" t="s">
        <v>42</v>
      </c>
      <c r="D15" s="12" t="s">
        <v>21</v>
      </c>
      <c r="E15" s="13" t="s">
        <v>8</v>
      </c>
      <c r="F15" s="12" t="s">
        <v>13</v>
      </c>
      <c r="G15" s="14">
        <v>45054</v>
      </c>
      <c r="H15" s="14">
        <v>45420</v>
      </c>
      <c r="I15" s="15">
        <v>133000</v>
      </c>
      <c r="J15" s="15">
        <v>27753.16</v>
      </c>
      <c r="K15" s="10">
        <f>Tabla16[[#This Row],[Sueldo Bruto ]]-Tabla16[[#This Row],[Deducciones]]</f>
        <v>105246.84</v>
      </c>
    </row>
    <row r="16" spans="2:11" customFormat="1" x14ac:dyDescent="0.25">
      <c r="B16" s="12" t="s">
        <v>25</v>
      </c>
      <c r="C16" s="12" t="s">
        <v>42</v>
      </c>
      <c r="D16" s="12" t="s">
        <v>21</v>
      </c>
      <c r="E16" s="13" t="s">
        <v>8</v>
      </c>
      <c r="F16" s="12" t="s">
        <v>13</v>
      </c>
      <c r="G16" s="14">
        <v>45012</v>
      </c>
      <c r="H16" s="14">
        <v>45378</v>
      </c>
      <c r="I16" s="15">
        <v>120000</v>
      </c>
      <c r="J16" s="15">
        <v>23926.94</v>
      </c>
      <c r="K16" s="10">
        <f>Tabla16[[#This Row],[Sueldo Bruto ]]-Tabla16[[#This Row],[Deducciones]]</f>
        <v>96073.06</v>
      </c>
    </row>
    <row r="17" spans="2:11" customFormat="1" x14ac:dyDescent="0.25">
      <c r="B17" s="12" t="s">
        <v>36</v>
      </c>
      <c r="C17" s="12" t="s">
        <v>42</v>
      </c>
      <c r="D17" s="12" t="s">
        <v>22</v>
      </c>
      <c r="E17" s="13" t="s">
        <v>8</v>
      </c>
      <c r="F17" s="12" t="s">
        <v>13</v>
      </c>
      <c r="G17" s="14">
        <v>45033</v>
      </c>
      <c r="H17" s="14">
        <v>45216</v>
      </c>
      <c r="I17" s="15">
        <v>120000</v>
      </c>
      <c r="J17" s="15">
        <v>23926.94</v>
      </c>
      <c r="K17" s="10">
        <f>Tabla16[[#This Row],[Sueldo Bruto ]]-Tabla16[[#This Row],[Deducciones]]</f>
        <v>96073.06</v>
      </c>
    </row>
    <row r="18" spans="2:11" customFormat="1" x14ac:dyDescent="0.25">
      <c r="B18" s="12" t="s">
        <v>52</v>
      </c>
      <c r="C18" s="12" t="s">
        <v>42</v>
      </c>
      <c r="D18" s="12" t="s">
        <v>22</v>
      </c>
      <c r="E18" s="13" t="s">
        <v>9</v>
      </c>
      <c r="F18" s="12" t="s">
        <v>13</v>
      </c>
      <c r="G18" s="14">
        <v>45084</v>
      </c>
      <c r="H18" s="14">
        <v>45480</v>
      </c>
      <c r="I18" s="16">
        <v>120000</v>
      </c>
      <c r="J18" s="15">
        <v>23926.94</v>
      </c>
      <c r="K18" s="10">
        <f>Tabla16[[#This Row],[Sueldo Bruto ]]-Tabla16[[#This Row],[Deducciones]]</f>
        <v>96073.06</v>
      </c>
    </row>
    <row r="19" spans="2:11" customFormat="1" x14ac:dyDescent="0.25">
      <c r="B19" s="12" t="s">
        <v>35</v>
      </c>
      <c r="C19" s="12" t="s">
        <v>43</v>
      </c>
      <c r="D19" s="12" t="s">
        <v>15</v>
      </c>
      <c r="E19" s="13" t="s">
        <v>8</v>
      </c>
      <c r="F19" s="12" t="s">
        <v>13</v>
      </c>
      <c r="G19" s="14">
        <v>45042</v>
      </c>
      <c r="H19" s="14">
        <v>45408</v>
      </c>
      <c r="I19" s="15">
        <v>30000</v>
      </c>
      <c r="J19" s="15">
        <v>1798</v>
      </c>
      <c r="K19" s="10">
        <f>Tabla16[[#This Row],[Sueldo Bruto ]]-Tabla16[[#This Row],[Deducciones]]</f>
        <v>28202</v>
      </c>
    </row>
    <row r="20" spans="2:11" customFormat="1" x14ac:dyDescent="0.25">
      <c r="B20" s="12" t="s">
        <v>24</v>
      </c>
      <c r="C20" s="12" t="s">
        <v>43</v>
      </c>
      <c r="D20" s="12" t="s">
        <v>15</v>
      </c>
      <c r="E20" s="13" t="s">
        <v>9</v>
      </c>
      <c r="F20" s="12" t="s">
        <v>13</v>
      </c>
      <c r="G20" s="14">
        <v>44893</v>
      </c>
      <c r="H20" s="14">
        <v>45322</v>
      </c>
      <c r="I20" s="15">
        <v>30000</v>
      </c>
      <c r="J20" s="15">
        <v>1798</v>
      </c>
      <c r="K20" s="10">
        <f>Tabla16[[#This Row],[Sueldo Bruto ]]-Tabla16[[#This Row],[Deducciones]]</f>
        <v>28202</v>
      </c>
    </row>
    <row r="21" spans="2:11" customFormat="1" x14ac:dyDescent="0.25">
      <c r="B21" s="12" t="s">
        <v>53</v>
      </c>
      <c r="C21" s="12" t="s">
        <v>43</v>
      </c>
      <c r="D21" s="12" t="s">
        <v>15</v>
      </c>
      <c r="E21" s="13" t="s">
        <v>41</v>
      </c>
      <c r="F21" s="12" t="s">
        <v>13</v>
      </c>
      <c r="G21" s="14">
        <v>45089</v>
      </c>
      <c r="H21" s="14">
        <v>45467</v>
      </c>
      <c r="I21" s="15">
        <v>30000</v>
      </c>
      <c r="J21" s="15">
        <v>1798</v>
      </c>
      <c r="K21" s="10">
        <f>Tabla16[[#This Row],[Sueldo Bruto ]]-Tabla16[[#This Row],[Deducciones]]</f>
        <v>28202</v>
      </c>
    </row>
    <row r="22" spans="2:11" customFormat="1" x14ac:dyDescent="0.25">
      <c r="B22" s="12" t="s">
        <v>23</v>
      </c>
      <c r="C22" s="12" t="s">
        <v>43</v>
      </c>
      <c r="D22" s="12" t="s">
        <v>15</v>
      </c>
      <c r="E22" s="13" t="s">
        <v>9</v>
      </c>
      <c r="F22" s="12" t="s">
        <v>13</v>
      </c>
      <c r="G22" s="14">
        <v>44893</v>
      </c>
      <c r="H22" s="14">
        <v>45322</v>
      </c>
      <c r="I22" s="15">
        <v>30000</v>
      </c>
      <c r="J22" s="15">
        <v>1798</v>
      </c>
      <c r="K22" s="10">
        <f>Tabla16[[#This Row],[Sueldo Bruto ]]-Tabla16[[#This Row],[Deducciones]]</f>
        <v>28202</v>
      </c>
    </row>
    <row r="23" spans="2:11" customFormat="1" x14ac:dyDescent="0.25">
      <c r="B23" s="12" t="s">
        <v>32</v>
      </c>
      <c r="C23" s="12" t="s">
        <v>43</v>
      </c>
      <c r="D23" s="12" t="s">
        <v>15</v>
      </c>
      <c r="E23" s="13" t="s">
        <v>8</v>
      </c>
      <c r="F23" s="12" t="s">
        <v>13</v>
      </c>
      <c r="G23" s="14">
        <v>45042</v>
      </c>
      <c r="H23" s="14">
        <v>45408</v>
      </c>
      <c r="I23" s="15">
        <v>30000</v>
      </c>
      <c r="J23" s="15">
        <v>1798</v>
      </c>
      <c r="K23" s="10">
        <f>Tabla16[[#This Row],[Sueldo Bruto ]]-Tabla16[[#This Row],[Deducciones]]</f>
        <v>28202</v>
      </c>
    </row>
    <row r="24" spans="2:11" customFormat="1" x14ac:dyDescent="0.25">
      <c r="B24" s="12" t="s">
        <v>12</v>
      </c>
      <c r="C24" s="12" t="s">
        <v>43</v>
      </c>
      <c r="D24" s="12" t="s">
        <v>15</v>
      </c>
      <c r="E24" s="13" t="s">
        <v>8</v>
      </c>
      <c r="F24" s="12" t="s">
        <v>13</v>
      </c>
      <c r="G24" s="14">
        <v>44893</v>
      </c>
      <c r="H24" s="14">
        <v>45322</v>
      </c>
      <c r="I24" s="15">
        <v>30000</v>
      </c>
      <c r="J24" s="15">
        <v>1798</v>
      </c>
      <c r="K24" s="10">
        <f>Tabla16[[#This Row],[Sueldo Bruto ]]-Tabla16[[#This Row],[Deducciones]]</f>
        <v>28202</v>
      </c>
    </row>
    <row r="25" spans="2:11" customFormat="1" x14ac:dyDescent="0.25">
      <c r="B25" s="12" t="s">
        <v>31</v>
      </c>
      <c r="C25" s="12" t="s">
        <v>43</v>
      </c>
      <c r="D25" s="12" t="s">
        <v>15</v>
      </c>
      <c r="E25" s="13" t="s">
        <v>8</v>
      </c>
      <c r="F25" s="12" t="s">
        <v>13</v>
      </c>
      <c r="G25" s="14">
        <v>45042</v>
      </c>
      <c r="H25" s="14">
        <v>45408</v>
      </c>
      <c r="I25" s="15">
        <v>30000</v>
      </c>
      <c r="J25" s="15">
        <v>1798</v>
      </c>
      <c r="K25" s="10">
        <f>Tabla16[[#This Row],[Sueldo Bruto ]]-Tabla16[[#This Row],[Deducciones]]</f>
        <v>28202</v>
      </c>
    </row>
    <row r="26" spans="2:11" customFormat="1" x14ac:dyDescent="0.25">
      <c r="B26" s="12" t="s">
        <v>55</v>
      </c>
      <c r="C26" s="12" t="s">
        <v>42</v>
      </c>
      <c r="D26" s="12" t="s">
        <v>21</v>
      </c>
      <c r="E26" s="13" t="s">
        <v>9</v>
      </c>
      <c r="F26" s="12" t="s">
        <v>13</v>
      </c>
      <c r="G26" s="14">
        <v>45104</v>
      </c>
      <c r="H26" s="14">
        <v>45500</v>
      </c>
      <c r="I26" s="15">
        <v>110000</v>
      </c>
      <c r="J26" s="15">
        <v>20983.69</v>
      </c>
      <c r="K26" s="10">
        <f>Tabla16[[#This Row],[Sueldo Bruto ]]-Tabla16[[#This Row],[Deducciones]]</f>
        <v>89016.31</v>
      </c>
    </row>
    <row r="27" spans="2:11" customFormat="1" x14ac:dyDescent="0.25">
      <c r="B27" s="12" t="s">
        <v>56</v>
      </c>
      <c r="C27" s="12" t="s">
        <v>43</v>
      </c>
      <c r="D27" s="12" t="s">
        <v>15</v>
      </c>
      <c r="E27" s="13" t="s">
        <v>9</v>
      </c>
      <c r="F27" s="12" t="s">
        <v>13</v>
      </c>
      <c r="G27" s="14">
        <v>45104</v>
      </c>
      <c r="H27" s="14">
        <v>45500</v>
      </c>
      <c r="I27" s="15">
        <v>30000</v>
      </c>
      <c r="J27" s="15">
        <v>1798</v>
      </c>
      <c r="K27" s="10">
        <f>Tabla16[[#This Row],[Sueldo Bruto ]]-Tabla16[[#This Row],[Deducciones]]</f>
        <v>28202</v>
      </c>
    </row>
    <row r="28" spans="2:11" customFormat="1" x14ac:dyDescent="0.25">
      <c r="B28" s="12" t="s">
        <v>57</v>
      </c>
      <c r="C28" s="12" t="s">
        <v>43</v>
      </c>
      <c r="D28" s="12" t="s">
        <v>15</v>
      </c>
      <c r="E28" s="13" t="s">
        <v>8</v>
      </c>
      <c r="F28" s="12" t="s">
        <v>13</v>
      </c>
      <c r="G28" s="14">
        <v>45104</v>
      </c>
      <c r="H28" s="14">
        <v>45500</v>
      </c>
      <c r="I28" s="15">
        <v>30000</v>
      </c>
      <c r="J28" s="15">
        <v>1798</v>
      </c>
      <c r="K28" s="10">
        <f>Tabla16[[#This Row],[Sueldo Bruto ]]-Tabla16[[#This Row],[Deducciones]]</f>
        <v>28202</v>
      </c>
    </row>
    <row r="29" spans="2:11" customFormat="1" x14ac:dyDescent="0.25">
      <c r="B29" s="12" t="s">
        <v>58</v>
      </c>
      <c r="C29" s="12" t="s">
        <v>59</v>
      </c>
      <c r="D29" s="12" t="s">
        <v>14</v>
      </c>
      <c r="E29" s="13" t="s">
        <v>9</v>
      </c>
      <c r="F29" s="12" t="s">
        <v>13</v>
      </c>
      <c r="G29" s="14">
        <v>45105</v>
      </c>
      <c r="H29" s="14">
        <v>45289</v>
      </c>
      <c r="I29" s="15">
        <v>30000</v>
      </c>
      <c r="J29" s="15">
        <v>1798</v>
      </c>
      <c r="K29" s="10">
        <f>Tabla16[[#This Row],[Sueldo Bruto ]]-Tabla16[[#This Row],[Deducciones]]</f>
        <v>28202</v>
      </c>
    </row>
    <row r="30" spans="2:11" customFormat="1" x14ac:dyDescent="0.25">
      <c r="B30" s="12" t="s">
        <v>33</v>
      </c>
      <c r="C30" s="12" t="s">
        <v>43</v>
      </c>
      <c r="D30" s="12" t="s">
        <v>15</v>
      </c>
      <c r="E30" s="13" t="s">
        <v>8</v>
      </c>
      <c r="F30" s="12" t="s">
        <v>13</v>
      </c>
      <c r="G30" s="14">
        <v>45042</v>
      </c>
      <c r="H30" s="14">
        <v>45408</v>
      </c>
      <c r="I30" s="15">
        <v>30000</v>
      </c>
      <c r="J30" s="15">
        <v>1798</v>
      </c>
      <c r="K30" s="10">
        <f>Tabla16[[#This Row],[Sueldo Bruto ]]-Tabla16[[#This Row],[Deducciones]]</f>
        <v>28202</v>
      </c>
    </row>
    <row r="31" spans="2:11" customFormat="1" x14ac:dyDescent="0.25">
      <c r="B31" s="12" t="s">
        <v>38</v>
      </c>
      <c r="C31" s="12" t="s">
        <v>49</v>
      </c>
      <c r="D31" s="12" t="s">
        <v>14</v>
      </c>
      <c r="E31" s="13" t="s">
        <v>9</v>
      </c>
      <c r="F31" s="12" t="s">
        <v>13</v>
      </c>
      <c r="G31" s="14">
        <v>45068</v>
      </c>
      <c r="H31" s="14">
        <v>45153</v>
      </c>
      <c r="I31" s="15">
        <v>15107.01</v>
      </c>
      <c r="J31" s="15">
        <v>917.82</v>
      </c>
      <c r="K31" s="10">
        <f>Tabla16[[#This Row],[Sueldo Bruto ]]-Tabla16[[#This Row],[Deducciones]]</f>
        <v>14189.19</v>
      </c>
    </row>
    <row r="32" spans="2:11" customFormat="1" x14ac:dyDescent="0.25">
      <c r="B32" s="12" t="s">
        <v>39</v>
      </c>
      <c r="C32" s="12" t="s">
        <v>49</v>
      </c>
      <c r="D32" s="12" t="s">
        <v>14</v>
      </c>
      <c r="E32" s="13" t="s">
        <v>9</v>
      </c>
      <c r="F32" s="12" t="s">
        <v>13</v>
      </c>
      <c r="G32" s="14">
        <v>45068</v>
      </c>
      <c r="H32" s="14">
        <v>45153</v>
      </c>
      <c r="I32" s="15">
        <v>15107.01</v>
      </c>
      <c r="J32" s="15">
        <v>917.82</v>
      </c>
      <c r="K32" s="10">
        <f>Tabla16[[#This Row],[Sueldo Bruto ]]-Tabla16[[#This Row],[Deducciones]]</f>
        <v>14189.19</v>
      </c>
    </row>
    <row r="33" spans="1:11" customFormat="1" x14ac:dyDescent="0.25">
      <c r="B33" s="12" t="s">
        <v>40</v>
      </c>
      <c r="C33" s="12" t="s">
        <v>50</v>
      </c>
      <c r="D33" s="12" t="s">
        <v>14</v>
      </c>
      <c r="E33" s="13" t="s">
        <v>8</v>
      </c>
      <c r="F33" s="12" t="s">
        <v>13</v>
      </c>
      <c r="G33" s="14">
        <v>45078</v>
      </c>
      <c r="H33" s="14">
        <v>45139</v>
      </c>
      <c r="I33" s="15">
        <v>1258.92</v>
      </c>
      <c r="J33" s="15">
        <v>99.4</v>
      </c>
      <c r="K33" s="10">
        <f>Tabla16[[#This Row],[Sueldo Bruto ]]-Tabla16[[#This Row],[Deducciones]]</f>
        <v>1159.52</v>
      </c>
    </row>
    <row r="34" spans="1:11" customFormat="1" x14ac:dyDescent="0.25">
      <c r="B34" s="12" t="s">
        <v>60</v>
      </c>
      <c r="C34" s="12" t="s">
        <v>43</v>
      </c>
      <c r="D34" s="12" t="s">
        <v>66</v>
      </c>
      <c r="E34" s="13" t="s">
        <v>9</v>
      </c>
      <c r="F34" s="12" t="s">
        <v>13</v>
      </c>
      <c r="G34" s="14">
        <v>45108</v>
      </c>
      <c r="H34" s="14">
        <v>45230</v>
      </c>
      <c r="I34" s="15">
        <v>240000</v>
      </c>
      <c r="J34" s="15"/>
      <c r="K34" s="10">
        <f>Tabla16[[#This Row],[Sueldo Bruto ]]-Tabla16[[#This Row],[Deducciones]]</f>
        <v>240000</v>
      </c>
    </row>
    <row r="35" spans="1:11" customFormat="1" x14ac:dyDescent="0.25">
      <c r="B35" s="12" t="s">
        <v>61</v>
      </c>
      <c r="C35" s="12" t="s">
        <v>43</v>
      </c>
      <c r="D35" s="12" t="s">
        <v>65</v>
      </c>
      <c r="E35" s="13" t="s">
        <v>9</v>
      </c>
      <c r="F35" s="12" t="s">
        <v>13</v>
      </c>
      <c r="G35" s="14">
        <v>45117</v>
      </c>
      <c r="H35" s="14">
        <v>45240</v>
      </c>
      <c r="I35" s="15">
        <v>156093.16</v>
      </c>
      <c r="J35" s="15"/>
      <c r="K35" s="10">
        <f>Tabla16[[#This Row],[Sueldo Bruto ]]-Tabla16[[#This Row],[Deducciones]]</f>
        <v>156093.16</v>
      </c>
    </row>
    <row r="36" spans="1:11" customFormat="1" x14ac:dyDescent="0.25">
      <c r="B36" s="12" t="s">
        <v>11</v>
      </c>
      <c r="C36" s="12" t="s">
        <v>42</v>
      </c>
      <c r="D36" s="12" t="s">
        <v>16</v>
      </c>
      <c r="E36" s="13" t="s">
        <v>9</v>
      </c>
      <c r="F36" s="12" t="s">
        <v>13</v>
      </c>
      <c r="G36" s="14">
        <v>45148</v>
      </c>
      <c r="H36" s="14">
        <v>45270</v>
      </c>
      <c r="I36" s="15">
        <v>113024.05</v>
      </c>
      <c r="J36" s="15">
        <v>21873.74</v>
      </c>
      <c r="K36" s="10">
        <f>Tabla16[[#This Row],[Sueldo Bruto ]]-Tabla16[[#This Row],[Deducciones]]</f>
        <v>91150.31</v>
      </c>
    </row>
    <row r="37" spans="1:11" customFormat="1" x14ac:dyDescent="0.25">
      <c r="B37" s="12" t="s">
        <v>62</v>
      </c>
      <c r="C37" s="12" t="s">
        <v>43</v>
      </c>
      <c r="D37" s="12" t="s">
        <v>14</v>
      </c>
      <c r="E37" s="13" t="s">
        <v>8</v>
      </c>
      <c r="F37" s="12" t="s">
        <v>13</v>
      </c>
      <c r="G37" s="14">
        <v>45124</v>
      </c>
      <c r="H37" s="14">
        <v>45149</v>
      </c>
      <c r="I37" s="15">
        <v>27066.720000000001</v>
      </c>
      <c r="J37" s="15">
        <v>1624.64</v>
      </c>
      <c r="K37" s="10">
        <f>Tabla16[[#This Row],[Sueldo Bruto ]]-Tabla16[[#This Row],[Deducciones]]</f>
        <v>25442.080000000002</v>
      </c>
    </row>
    <row r="38" spans="1:11" customFormat="1" x14ac:dyDescent="0.25">
      <c r="B38" s="12" t="s">
        <v>63</v>
      </c>
      <c r="C38" s="12" t="s">
        <v>43</v>
      </c>
      <c r="D38" s="12" t="s">
        <v>15</v>
      </c>
      <c r="E38" s="13" t="s">
        <v>8</v>
      </c>
      <c r="F38" s="12" t="s">
        <v>13</v>
      </c>
      <c r="G38" s="14">
        <v>45103</v>
      </c>
      <c r="H38" s="14">
        <v>45469</v>
      </c>
      <c r="I38" s="15">
        <v>66294.59</v>
      </c>
      <c r="J38" s="15">
        <v>8613.84</v>
      </c>
      <c r="K38" s="10">
        <f>Tabla16[[#This Row],[Sueldo Bruto ]]-Tabla16[[#This Row],[Deducciones]]</f>
        <v>57680.75</v>
      </c>
    </row>
    <row r="39" spans="1:11" customFormat="1" x14ac:dyDescent="0.25">
      <c r="B39" s="12" t="s">
        <v>64</v>
      </c>
      <c r="C39" s="12" t="s">
        <v>43</v>
      </c>
      <c r="D39" s="12" t="s">
        <v>15</v>
      </c>
      <c r="E39" s="13" t="s">
        <v>8</v>
      </c>
      <c r="F39" s="12" t="s">
        <v>13</v>
      </c>
      <c r="G39" s="14">
        <v>45145</v>
      </c>
      <c r="H39" s="14">
        <v>45511</v>
      </c>
      <c r="I39" s="15">
        <v>25807.81</v>
      </c>
      <c r="J39" s="15">
        <v>1550.24</v>
      </c>
      <c r="K39" s="10">
        <f>Tabla16[[#This Row],[Sueldo Bruto ]]-Tabla16[[#This Row],[Deducciones]]</f>
        <v>24257.57</v>
      </c>
    </row>
    <row r="40" spans="1:11" x14ac:dyDescent="0.25">
      <c r="I40" s="6">
        <f>SUM(I7:I39)</f>
        <v>2091412.17</v>
      </c>
      <c r="J40" s="6">
        <f>SUM(J7:J39)</f>
        <v>256827.45</v>
      </c>
      <c r="K40" s="6">
        <f>SUM(K7:K39)</f>
        <v>1834584.7200000002</v>
      </c>
    </row>
    <row r="41" spans="1:11" x14ac:dyDescent="0.25">
      <c r="I41" s="5"/>
      <c r="J41" s="5"/>
      <c r="K41" s="5"/>
    </row>
    <row r="42" spans="1:11" x14ac:dyDescent="0.25">
      <c r="B42" s="17" t="s">
        <v>68</v>
      </c>
      <c r="C42" s="17"/>
      <c r="G42" s="17" t="s">
        <v>69</v>
      </c>
      <c r="H42" s="17"/>
      <c r="I42" s="17"/>
      <c r="J42" s="17"/>
      <c r="K42" s="17"/>
    </row>
    <row r="43" spans="1:11" x14ac:dyDescent="0.25">
      <c r="A43" s="17" t="s">
        <v>71</v>
      </c>
      <c r="B43" s="17"/>
      <c r="C43" s="17"/>
      <c r="G43" s="17" t="s">
        <v>70</v>
      </c>
      <c r="H43" s="17"/>
      <c r="I43" s="17"/>
      <c r="J43" s="17"/>
      <c r="K43" s="17"/>
    </row>
    <row r="44" spans="1:11" x14ac:dyDescent="0.25">
      <c r="J44" s="4"/>
      <c r="K44" s="4"/>
    </row>
    <row r="45" spans="1:11" x14ac:dyDescent="0.25">
      <c r="J45" s="4"/>
      <c r="K45" s="4"/>
    </row>
    <row r="46" spans="1:11" x14ac:dyDescent="0.25">
      <c r="J46" s="4"/>
      <c r="K46" s="4"/>
    </row>
    <row r="47" spans="1:11" x14ac:dyDescent="0.25">
      <c r="J47" s="4"/>
      <c r="K47" s="4"/>
    </row>
    <row r="48" spans="1:11" x14ac:dyDescent="0.25">
      <c r="J48" s="4"/>
      <c r="K48" s="4"/>
    </row>
    <row r="49" spans="10:11" x14ac:dyDescent="0.25">
      <c r="J49" s="4"/>
      <c r="K49" s="4"/>
    </row>
    <row r="50" spans="10:11" x14ac:dyDescent="0.25">
      <c r="J50" s="4"/>
      <c r="K50" s="4"/>
    </row>
    <row r="51" spans="10:11" x14ac:dyDescent="0.25">
      <c r="J51" s="4"/>
      <c r="K51" s="4"/>
    </row>
    <row r="52" spans="10:11" x14ac:dyDescent="0.25">
      <c r="J52" s="4"/>
      <c r="K52" s="4"/>
    </row>
    <row r="53" spans="10:11" x14ac:dyDescent="0.25">
      <c r="J53" s="4"/>
      <c r="K53" s="4"/>
    </row>
    <row r="54" spans="10:11" x14ac:dyDescent="0.25">
      <c r="J54" s="4"/>
      <c r="K54" s="4"/>
    </row>
    <row r="55" spans="10:11" x14ac:dyDescent="0.25">
      <c r="J55" s="4"/>
      <c r="K55" s="4"/>
    </row>
  </sheetData>
  <mergeCells count="7">
    <mergeCell ref="B1:K1"/>
    <mergeCell ref="B2:K2"/>
    <mergeCell ref="B3:K3"/>
    <mergeCell ref="A43:C43"/>
    <mergeCell ref="B42:C42"/>
    <mergeCell ref="G42:K42"/>
    <mergeCell ref="G43:K43"/>
  </mergeCells>
  <pageMargins left="0.59055118110236227" right="0.56000000000000005" top="0.74803149606299213" bottom="0.74803149606299213" header="0.31496062992125984" footer="0.31496062992125984"/>
  <pageSetup paperSize="5" scale="75" fitToHeight="0" orientation="landscape" r:id="rId1"/>
  <headerFooter>
    <oddHeader>&amp;R&amp;"-,Negrita"&amp;14
Página &amp;P de &amp;N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CONTRATADOS AGOSTO 2023</vt:lpstr>
      <vt:lpstr>'CONTRATADOS AGOSTO 2023'!Área_de_impresión</vt:lpstr>
      <vt:lpstr>'CONTRATADOS AGOSTO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Christian Montero Pou</dc:creator>
  <cp:lastModifiedBy>Mildred Medina Batista</cp:lastModifiedBy>
  <cp:lastPrinted>2023-09-15T19:20:23Z</cp:lastPrinted>
  <dcterms:created xsi:type="dcterms:W3CDTF">2022-02-10T21:16:55Z</dcterms:created>
  <dcterms:modified xsi:type="dcterms:W3CDTF">2023-09-15T19:20:35Z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2022-12-06T22:47:22Z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e05013a4-c9b2-4dad-b52f-554b0ac3b377</vt:lpwstr>
  </property>
  <property fmtid="{D5CDD505-2E9C-101B-9397-08002B2CF9AE}" pid="8" name="MSIP_Label_81f5a2da-7ac4-4e60-a27b-a125ee74514f_ContentBits">
    <vt:lpwstr>0</vt:lpwstr>
  </property>
</Properties>
</file>