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vision de Presupuesto\2023\Ejecuciones\Físico-Financiero\Anual\"/>
    </mc:Choice>
  </mc:AlternateContent>
  <xr:revisionPtr revIDLastSave="0" documentId="13_ncr:1_{74F5E8B9-7D6D-4A71-90A9-F2095C0252CC}" xr6:coauthVersionLast="47" xr6:coauthVersionMax="47" xr10:uidLastSave="{00000000-0000-0000-0000-000000000000}"/>
  <bookViews>
    <workbookView xWindow="-110" yWindow="-110" windowWidth="19420" windowHeight="10560" xr2:uid="{7CAEF318-1815-49E9-9535-F945745E375A}"/>
  </bookViews>
  <sheets>
    <sheet name="Informe" sheetId="1" r:id="rId1"/>
  </sheets>
  <definedNames>
    <definedName name="_xlnm.Print_Area" localSheetId="0">Informe!$A$1:$U$53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3" i="1" l="1"/>
  <c r="U32" i="1"/>
  <c r="D21" i="1" l="1"/>
  <c r="D22" i="1"/>
  <c r="E23" i="1"/>
  <c r="E24" i="1"/>
  <c r="E22" i="1"/>
  <c r="E21" i="1"/>
  <c r="U31" i="1" l="1"/>
</calcChain>
</file>

<file path=xl/sharedStrings.xml><?xml version="1.0" encoding="utf-8"?>
<sst xmlns="http://schemas.openxmlformats.org/spreadsheetml/2006/main" count="89" uniqueCount="62">
  <si>
    <t>Información institucional</t>
  </si>
  <si>
    <t>Ser una institución referente nacional e internacionalmente, reconocida por la calidad de su supervisión y el acompañamiento que brinda a los usuarios de los servicios financieros, respaldada por un personal altamente calificado y la excelencia en su gestión</t>
  </si>
  <si>
    <t>Aportar al bienestar del país, vigilando la solvencia, liquidez, gestión de las entidades y la estabilidad del sistema financiero; y protegiendo los derechos de los usuarios de los servicios financieros.</t>
  </si>
  <si>
    <t>Capítulo:</t>
  </si>
  <si>
    <t>Subcapítulo:</t>
  </si>
  <si>
    <t>Unidad Ejecutora:</t>
  </si>
  <si>
    <t>Misión:</t>
  </si>
  <si>
    <t>Visión:</t>
  </si>
  <si>
    <t>Eje Estratégico:</t>
  </si>
  <si>
    <t>Objetivo General:</t>
  </si>
  <si>
    <t>Objetivos Específicos:</t>
  </si>
  <si>
    <t>3.1.3</t>
  </si>
  <si>
    <t>Economía Sostenible, Integradora y Competitiva</t>
  </si>
  <si>
    <t>Economía articulada, innovadora y ambientalmente sostenible, con una estructura productiva que genera crecimiento alto y sostenido, con trabajo digno, que se inserta de forma competitiva en la economía global.</t>
  </si>
  <si>
    <t>Consolidar un sistema financiero eficiente, solvente y profundo que apoye la generación de ahorro y su canalización al desarrollo productivo</t>
  </si>
  <si>
    <t>Formulación y ejecución física-financiera</t>
  </si>
  <si>
    <t>Programación Anual</t>
  </si>
  <si>
    <t>Programación Ene.-Mar.</t>
  </si>
  <si>
    <t>Programación Abr.-Jun.</t>
  </si>
  <si>
    <t>Programación Jul.-Sep.</t>
  </si>
  <si>
    <t>Programación Oct.-Dic.</t>
  </si>
  <si>
    <t>Ejecución Ene.-Mar.</t>
  </si>
  <si>
    <t>Ejecución Abr.-Jun.</t>
  </si>
  <si>
    <t>Ejecución Jul.-Sep.</t>
  </si>
  <si>
    <t>Ejecución Oct.-Dic.</t>
  </si>
  <si>
    <t>Física</t>
  </si>
  <si>
    <t>Financiera</t>
  </si>
  <si>
    <t>Producto</t>
  </si>
  <si>
    <t>Indicador</t>
  </si>
  <si>
    <t>Cantidad de entidades de intermediación financiera y cambiaria supervisadas.</t>
  </si>
  <si>
    <t>Programa</t>
  </si>
  <si>
    <t>11 - Supervisión de entidades de intermediación financiera y cambiaria</t>
  </si>
  <si>
    <t>12 - Protección y salud financiera de los usuarios del sistema financiero.</t>
  </si>
  <si>
    <t>01 - Entidades de intermediación financiera y cambiaria con supervisión y control.</t>
  </si>
  <si>
    <t>01 - Usuarios reciben asistencia para solucionar reclamaciones sobre productos o servicios adquiridos en una entidad de intermediación financiera.</t>
  </si>
  <si>
    <t>Porcentaje de reclamaciones de usuarios del sistema financiero y cambiario atendidas</t>
  </si>
  <si>
    <t>Análisis de logros y desviaciones</t>
  </si>
  <si>
    <t>Producto:</t>
  </si>
  <si>
    <t>Logros Alcanzados:</t>
  </si>
  <si>
    <t>&gt;90%</t>
  </si>
  <si>
    <t>02 - Entidades de intermediación financiera supervisadas para prevenir el lavado de activos y el financiamiento del terrorismo (PLAFT).</t>
  </si>
  <si>
    <t>Cantidad de entidades de intermediación financiera supervisadas en materia de PLAFT</t>
  </si>
  <si>
    <t>03 - Actividades de entidades de intermediación financiera y cambiaria registradas y/o autorizadas.</t>
  </si>
  <si>
    <t>&gt;95%</t>
  </si>
  <si>
    <t>José Alexander García De Peña</t>
  </si>
  <si>
    <t>______________________________________________</t>
  </si>
  <si>
    <t>Porcentaje de solicitudes de registro y/o autorización atendidas.</t>
  </si>
  <si>
    <t>Causas y justificación del desvío:</t>
  </si>
  <si>
    <t>Contribución a la estrategia nacional de desarrollo</t>
  </si>
  <si>
    <t xml:space="preserve">Presupuesto aprobado:  </t>
  </si>
  <si>
    <t xml:space="preserve">Presupuesto modificado: </t>
  </si>
  <si>
    <t>Total devengado:</t>
  </si>
  <si>
    <t>EJECUCIÓN FÍSICO FINANCIERA 2023</t>
  </si>
  <si>
    <t>1 - Entidades de intermediación financiera y cambiaria con supervisión y control
02 - Entidades de intermediación financiera supervisadas para prevenir el lavado de activos y el financiamiento del terrorismo (PLAFT)
03 - Actividades de entidades de intermediación financiera y cambiaria registradas y/o autorizadas</t>
  </si>
  <si>
    <t>Para el año 2023, la Superintendencia de Bancos mantuvo una ejecución promedio de 98% en su producción institucional. Los productos 02 y 03 alcanzaron el 100% con respecto a la meta programada.
El producto 01 sobre la supervisión de las entidades de intermediación financiera y cambiaria obtuvo un nivel de ejecución del 94%.</t>
  </si>
  <si>
    <t xml:space="preserve">La causa del desvío de un 6% en la consecución de la meta programada correspondiente al producto 01 Entidades de Intermediación financiera y cambiaria con supervisión y control, se debe a que en el período abril-julio se presentó un retraso en el cronograma de supervisiones lo afectó el cumplimiento a tiempo de la meta propuesta. </t>
  </si>
  <si>
    <t>Magnolia García Tavárez</t>
  </si>
  <si>
    <t>Subdirectora Departamento Administrativo y Financiero</t>
  </si>
  <si>
    <t xml:space="preserve">                  Subdirector Planificación y Alianzas Interinstitucionales</t>
  </si>
  <si>
    <t>5126-Superintendencia de Bancos</t>
  </si>
  <si>
    <t>01-Superintendencia de Bancos</t>
  </si>
  <si>
    <t>0001-Superintendencia de Bancos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</si>
</sst>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[$-10409]#,##0;\-#,##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5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0" fillId="2" borderId="0" xfId="0" applyFill="1"/>
    <xf numFmtId="0" fontId="0" fillId="2" borderId="1" xfId="0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164" fontId="0" fillId="2" borderId="1" xfId="1" applyNumberFormat="1" applyFont="1" applyFill="1" applyBorder="1" applyAlignment="1">
      <alignment vertical="center"/>
    </xf>
    <xf numFmtId="164" fontId="2" fillId="5" borderId="1" xfId="1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164" fontId="2" fillId="5" borderId="1" xfId="1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 vertical="center"/>
    </xf>
    <xf numFmtId="9" fontId="0" fillId="2" borderId="1" xfId="2" applyFont="1" applyFill="1" applyBorder="1" applyAlignment="1">
      <alignment horizontal="center" vertical="center"/>
    </xf>
    <xf numFmtId="165" fontId="8" fillId="0" borderId="1" xfId="0" applyNumberFormat="1" applyFont="1" applyBorder="1" applyAlignment="1" applyProtection="1">
      <alignment horizontal="center" vertical="center" wrapText="1"/>
      <protection locked="0"/>
    </xf>
    <xf numFmtId="9" fontId="8" fillId="0" borderId="1" xfId="0" applyNumberFormat="1" applyFont="1" applyBorder="1" applyAlignment="1" applyProtection="1">
      <alignment horizontal="center" vertical="center" wrapText="1"/>
      <protection locked="0"/>
    </xf>
    <xf numFmtId="164" fontId="8" fillId="0" borderId="1" xfId="1" applyNumberFormat="1" applyFont="1" applyBorder="1" applyAlignment="1" applyProtection="1">
      <alignment horizontal="center" vertical="center" wrapText="1" readingOrder="1"/>
      <protection locked="0"/>
    </xf>
    <xf numFmtId="9" fontId="8" fillId="0" borderId="16" xfId="0" applyNumberFormat="1" applyFont="1" applyBorder="1" applyAlignment="1" applyProtection="1">
      <alignment horizontal="center" vertical="center" wrapText="1"/>
      <protection locked="0"/>
    </xf>
    <xf numFmtId="3" fontId="0" fillId="0" borderId="1" xfId="0" applyNumberFormat="1" applyBorder="1" applyAlignment="1">
      <alignment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0" fillId="2" borderId="2" xfId="0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0" fillId="2" borderId="4" xfId="0" applyFill="1" applyBorder="1" applyAlignment="1">
      <alignment horizontal="left" wrapText="1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2" fillId="0" borderId="1" xfId="0" applyFont="1" applyBorder="1" applyAlignment="1">
      <alignment vertical="top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70032</xdr:colOff>
      <xdr:row>0</xdr:row>
      <xdr:rowOff>115982</xdr:rowOff>
    </xdr:from>
    <xdr:to>
      <xdr:col>0</xdr:col>
      <xdr:colOff>1000680</xdr:colOff>
      <xdr:row>3</xdr:row>
      <xdr:rowOff>58832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A79C1CD-D549-4DC0-9E7D-345DD1607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166" b="23958"/>
        <a:stretch>
          <a:fillRect/>
        </a:stretch>
      </xdr:blipFill>
      <xdr:spPr bwMode="auto">
        <a:xfrm>
          <a:off x="70032" y="115982"/>
          <a:ext cx="930648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3A014-72FE-412D-B5E9-7C9348C79A34}">
  <dimension ref="A1:IZ53"/>
  <sheetViews>
    <sheetView tabSelected="1" view="pageBreakPreview" zoomScale="55" zoomScaleNormal="55" zoomScaleSheetLayoutView="55" workbookViewId="0">
      <selection activeCell="C15" sqref="C15:U15"/>
    </sheetView>
  </sheetViews>
  <sheetFormatPr defaultColWidth="11.453125" defaultRowHeight="14.5" x14ac:dyDescent="0.35"/>
  <cols>
    <col min="1" max="1" width="19.26953125" style="6" customWidth="1"/>
    <col min="2" max="2" width="22.7265625" style="6" customWidth="1"/>
    <col min="3" max="3" width="16.453125" style="6" customWidth="1"/>
    <col min="4" max="4" width="8.7265625" style="6" customWidth="1"/>
    <col min="5" max="5" width="14.08984375" style="6" bestFit="1" customWidth="1"/>
    <col min="6" max="6" width="8.7265625" style="6" customWidth="1"/>
    <col min="7" max="7" width="13.7265625" style="6" customWidth="1"/>
    <col min="8" max="8" width="8.7265625" style="6" customWidth="1"/>
    <col min="9" max="9" width="13.7265625" style="6" customWidth="1"/>
    <col min="10" max="10" width="8.7265625" style="6" customWidth="1"/>
    <col min="11" max="11" width="13.7265625" style="6" customWidth="1"/>
    <col min="12" max="12" width="8.7265625" style="6" customWidth="1"/>
    <col min="13" max="13" width="13.7265625" style="6" customWidth="1"/>
    <col min="14" max="14" width="8.7265625" style="6" customWidth="1"/>
    <col min="15" max="15" width="13.7265625" style="6" customWidth="1"/>
    <col min="16" max="16" width="8.7265625" style="6" customWidth="1"/>
    <col min="17" max="17" width="13.7265625" style="6" customWidth="1"/>
    <col min="18" max="18" width="8.7265625" style="6" customWidth="1"/>
    <col min="19" max="19" width="13.7265625" style="6" customWidth="1"/>
    <col min="20" max="20" width="8.7265625" style="6" customWidth="1"/>
    <col min="21" max="21" width="16" style="6" customWidth="1"/>
    <col min="22" max="16384" width="11.453125" style="6"/>
  </cols>
  <sheetData>
    <row r="1" spans="1:260" s="1" customFormat="1" ht="15" customHeight="1" x14ac:dyDescent="0.35">
      <c r="A1" s="30"/>
      <c r="B1" s="33" t="s">
        <v>52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5"/>
    </row>
    <row r="2" spans="1:260" s="2" customFormat="1" ht="15" customHeight="1" x14ac:dyDescent="0.35">
      <c r="A2" s="31"/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8"/>
    </row>
    <row r="3" spans="1:260" s="1" customFormat="1" ht="15" customHeight="1" x14ac:dyDescent="0.35">
      <c r="A3" s="31"/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8"/>
      <c r="V3" s="3"/>
    </row>
    <row r="4" spans="1:260" s="4" customFormat="1" ht="15" customHeight="1" thickBot="1" x14ac:dyDescent="0.35">
      <c r="A4" s="32"/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1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</row>
    <row r="6" spans="1:260" x14ac:dyDescent="0.35">
      <c r="A6" s="43" t="s">
        <v>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</row>
    <row r="7" spans="1:260" x14ac:dyDescent="0.35">
      <c r="A7" s="10" t="s">
        <v>3</v>
      </c>
      <c r="B7" s="51" t="s">
        <v>59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</row>
    <row r="8" spans="1:260" x14ac:dyDescent="0.35">
      <c r="A8" s="10" t="s">
        <v>4</v>
      </c>
      <c r="B8" s="51" t="s">
        <v>60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</row>
    <row r="9" spans="1:260" x14ac:dyDescent="0.35">
      <c r="A9" s="10" t="s">
        <v>5</v>
      </c>
      <c r="B9" s="51" t="s">
        <v>61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</row>
    <row r="10" spans="1:260" x14ac:dyDescent="0.35">
      <c r="A10" s="11" t="s">
        <v>6</v>
      </c>
      <c r="B10" s="50" t="s">
        <v>2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</row>
    <row r="11" spans="1:260" x14ac:dyDescent="0.35">
      <c r="A11" s="11" t="s">
        <v>7</v>
      </c>
      <c r="B11" s="50" t="s">
        <v>1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</row>
    <row r="13" spans="1:260" x14ac:dyDescent="0.35">
      <c r="A13" s="43" t="s">
        <v>48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</row>
    <row r="14" spans="1:260" ht="15" customHeight="1" x14ac:dyDescent="0.35">
      <c r="A14" s="9" t="s">
        <v>8</v>
      </c>
      <c r="B14" s="8">
        <v>3</v>
      </c>
      <c r="C14" s="44" t="s">
        <v>12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6"/>
    </row>
    <row r="15" spans="1:260" x14ac:dyDescent="0.35">
      <c r="A15" s="9" t="s">
        <v>9</v>
      </c>
      <c r="B15" s="8">
        <v>3.1</v>
      </c>
      <c r="C15" s="47" t="s">
        <v>13</v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9"/>
    </row>
    <row r="16" spans="1:260" ht="15" customHeight="1" x14ac:dyDescent="0.35">
      <c r="A16" s="9" t="s">
        <v>10</v>
      </c>
      <c r="B16" s="8" t="s">
        <v>11</v>
      </c>
      <c r="C16" s="44" t="s">
        <v>14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6"/>
    </row>
    <row r="18" spans="1:21" x14ac:dyDescent="0.35">
      <c r="A18" s="43" t="s">
        <v>15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</row>
    <row r="19" spans="1:21" x14ac:dyDescent="0.35">
      <c r="D19" s="42" t="s">
        <v>16</v>
      </c>
      <c r="E19" s="42"/>
      <c r="F19" s="42" t="s">
        <v>17</v>
      </c>
      <c r="G19" s="42"/>
      <c r="H19" s="42" t="s">
        <v>21</v>
      </c>
      <c r="I19" s="42"/>
      <c r="J19" s="42" t="s">
        <v>18</v>
      </c>
      <c r="K19" s="42"/>
      <c r="L19" s="42" t="s">
        <v>22</v>
      </c>
      <c r="M19" s="42"/>
      <c r="N19" s="42" t="s">
        <v>19</v>
      </c>
      <c r="O19" s="42"/>
      <c r="P19" s="42" t="s">
        <v>23</v>
      </c>
      <c r="Q19" s="42"/>
      <c r="R19" s="42" t="s">
        <v>20</v>
      </c>
      <c r="S19" s="42"/>
      <c r="T19" s="42" t="s">
        <v>24</v>
      </c>
      <c r="U19" s="42"/>
    </row>
    <row r="20" spans="1:21" x14ac:dyDescent="0.35">
      <c r="A20" s="12" t="s">
        <v>30</v>
      </c>
      <c r="B20" s="12" t="s">
        <v>27</v>
      </c>
      <c r="C20" s="12" t="s">
        <v>28</v>
      </c>
      <c r="D20" s="13" t="s">
        <v>25</v>
      </c>
      <c r="E20" s="13" t="s">
        <v>26</v>
      </c>
      <c r="F20" s="13" t="s">
        <v>25</v>
      </c>
      <c r="G20" s="13" t="s">
        <v>26</v>
      </c>
      <c r="H20" s="13" t="s">
        <v>25</v>
      </c>
      <c r="I20" s="13" t="s">
        <v>26</v>
      </c>
      <c r="J20" s="13" t="s">
        <v>25</v>
      </c>
      <c r="K20" s="13" t="s">
        <v>26</v>
      </c>
      <c r="L20" s="13" t="s">
        <v>25</v>
      </c>
      <c r="M20" s="13" t="s">
        <v>26</v>
      </c>
      <c r="N20" s="13" t="s">
        <v>25</v>
      </c>
      <c r="O20" s="13" t="s">
        <v>26</v>
      </c>
      <c r="P20" s="13" t="s">
        <v>25</v>
      </c>
      <c r="Q20" s="13" t="s">
        <v>26</v>
      </c>
      <c r="R20" s="13" t="s">
        <v>25</v>
      </c>
      <c r="S20" s="13" t="s">
        <v>26</v>
      </c>
      <c r="T20" s="13" t="s">
        <v>25</v>
      </c>
      <c r="U20" s="13" t="s">
        <v>26</v>
      </c>
    </row>
    <row r="21" spans="1:21" ht="75" customHeight="1" x14ac:dyDescent="0.35">
      <c r="A21" s="14" t="s">
        <v>31</v>
      </c>
      <c r="B21" s="14" t="s">
        <v>33</v>
      </c>
      <c r="C21" s="14" t="s">
        <v>29</v>
      </c>
      <c r="D21" s="17">
        <f>+F21+J21+N21+R21</f>
        <v>73</v>
      </c>
      <c r="E21" s="16">
        <f>+G21+K21+O21+S21</f>
        <v>463102325.64505517</v>
      </c>
      <c r="F21" s="17">
        <v>5</v>
      </c>
      <c r="G21" s="16">
        <v>95996300.626508787</v>
      </c>
      <c r="H21" s="23">
        <v>7</v>
      </c>
      <c r="I21" s="15">
        <v>85965033.949999988</v>
      </c>
      <c r="J21" s="17">
        <v>21</v>
      </c>
      <c r="K21" s="16">
        <v>89713384.877076954</v>
      </c>
      <c r="L21" s="25">
        <v>16</v>
      </c>
      <c r="M21" s="27">
        <v>88113436.780000001</v>
      </c>
      <c r="N21" s="17">
        <v>28</v>
      </c>
      <c r="O21" s="18">
        <v>92506213.518271953</v>
      </c>
      <c r="P21" s="25">
        <v>22</v>
      </c>
      <c r="Q21" s="27">
        <v>89383543.679993749</v>
      </c>
      <c r="R21" s="17">
        <v>19</v>
      </c>
      <c r="S21" s="18">
        <v>184886426.62319741</v>
      </c>
      <c r="T21" s="25">
        <v>19</v>
      </c>
      <c r="U21" s="27">
        <v>159901331.77000001</v>
      </c>
    </row>
    <row r="22" spans="1:21" ht="126.75" customHeight="1" x14ac:dyDescent="0.35">
      <c r="A22" s="14" t="s">
        <v>31</v>
      </c>
      <c r="B22" s="14" t="s">
        <v>40</v>
      </c>
      <c r="C22" s="14" t="s">
        <v>41</v>
      </c>
      <c r="D22" s="17">
        <f>+F22+J22+N22+R22</f>
        <v>8</v>
      </c>
      <c r="E22" s="16">
        <f>+G22+K22+O22+S22</f>
        <v>88339508.547301188</v>
      </c>
      <c r="F22" s="17">
        <v>1</v>
      </c>
      <c r="G22" s="16">
        <v>18043193.374550637</v>
      </c>
      <c r="H22" s="23">
        <v>0</v>
      </c>
      <c r="I22" s="15">
        <v>16105602.880000001</v>
      </c>
      <c r="J22" s="17">
        <v>2</v>
      </c>
      <c r="K22" s="16">
        <v>17075290.071695432</v>
      </c>
      <c r="L22" s="25">
        <v>3</v>
      </c>
      <c r="M22" s="27">
        <v>15936883.559999999</v>
      </c>
      <c r="N22" s="17">
        <v>2</v>
      </c>
      <c r="O22" s="18">
        <v>16272934.801183552</v>
      </c>
      <c r="P22" s="25">
        <v>1</v>
      </c>
      <c r="Q22" s="27">
        <v>15889474.489999998</v>
      </c>
      <c r="R22" s="17">
        <v>3</v>
      </c>
      <c r="S22" s="18">
        <v>36948090.299871564</v>
      </c>
      <c r="T22" s="25">
        <v>4</v>
      </c>
      <c r="U22" s="27">
        <v>31779600.009999998</v>
      </c>
    </row>
    <row r="23" spans="1:21" ht="72.5" x14ac:dyDescent="0.35">
      <c r="A23" s="14" t="s">
        <v>31</v>
      </c>
      <c r="B23" s="14" t="s">
        <v>42</v>
      </c>
      <c r="C23" s="14" t="s">
        <v>46</v>
      </c>
      <c r="D23" s="17" t="s">
        <v>43</v>
      </c>
      <c r="E23" s="16">
        <f>+G23+K23+O23+S23</f>
        <v>77673078.826118752</v>
      </c>
      <c r="F23" s="17" t="s">
        <v>43</v>
      </c>
      <c r="G23" s="16">
        <v>15704102.801530533</v>
      </c>
      <c r="H23" s="24">
        <v>1.0161812297734627</v>
      </c>
      <c r="I23" s="15">
        <v>13541245.59</v>
      </c>
      <c r="J23" s="17" t="s">
        <v>43</v>
      </c>
      <c r="K23" s="16">
        <v>15447766.823918846</v>
      </c>
      <c r="L23" s="26">
        <v>1</v>
      </c>
      <c r="M23" s="27">
        <v>13527704.789999999</v>
      </c>
      <c r="N23" s="17" t="s">
        <v>43</v>
      </c>
      <c r="O23" s="18">
        <v>15260236.38321724</v>
      </c>
      <c r="P23" s="26">
        <v>0.98</v>
      </c>
      <c r="Q23" s="27">
        <v>12486877.24</v>
      </c>
      <c r="R23" s="17" t="s">
        <v>43</v>
      </c>
      <c r="S23" s="18">
        <v>31260972.817452133</v>
      </c>
      <c r="T23" s="26">
        <v>1</v>
      </c>
      <c r="U23" s="27">
        <v>13326766.9</v>
      </c>
    </row>
    <row r="24" spans="1:21" ht="140.25" customHeight="1" x14ac:dyDescent="0.35">
      <c r="A24" s="14" t="s">
        <v>32</v>
      </c>
      <c r="B24" s="7" t="s">
        <v>34</v>
      </c>
      <c r="C24" s="14" t="s">
        <v>35</v>
      </c>
      <c r="D24" s="17" t="s">
        <v>39</v>
      </c>
      <c r="E24" s="16">
        <f>+G24+K24+O24+S24</f>
        <v>174349608.62218851</v>
      </c>
      <c r="F24" s="17" t="s">
        <v>39</v>
      </c>
      <c r="G24" s="16">
        <v>35830382.194341421</v>
      </c>
      <c r="H24" s="24">
        <v>1.0916387959866221</v>
      </c>
      <c r="I24" s="15">
        <v>29605376.949999999</v>
      </c>
      <c r="J24" s="17" t="s">
        <v>39</v>
      </c>
      <c r="K24" s="16">
        <v>34405618.396152556</v>
      </c>
      <c r="L24" s="28">
        <v>1.04</v>
      </c>
      <c r="M24" s="27">
        <v>29635265.509999998</v>
      </c>
      <c r="N24" s="17" t="s">
        <v>39</v>
      </c>
      <c r="O24" s="16">
        <v>34391738.065771103</v>
      </c>
      <c r="P24" s="28">
        <v>0.87</v>
      </c>
      <c r="Q24" s="27">
        <v>31369382.399999999</v>
      </c>
      <c r="R24" s="17" t="s">
        <v>39</v>
      </c>
      <c r="S24" s="16">
        <v>69721869.965923414</v>
      </c>
      <c r="T24" s="28">
        <v>0.99</v>
      </c>
      <c r="U24" s="27">
        <v>62152891.419999987</v>
      </c>
    </row>
    <row r="26" spans="1:21" x14ac:dyDescent="0.35">
      <c r="A26" s="43" t="s">
        <v>36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</row>
    <row r="27" spans="1:21" ht="50.25" customHeight="1" x14ac:dyDescent="0.35">
      <c r="A27" s="14" t="s">
        <v>37</v>
      </c>
      <c r="B27" s="53" t="s">
        <v>53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</row>
    <row r="28" spans="1:21" ht="57" customHeight="1" x14ac:dyDescent="0.35">
      <c r="A28" s="14" t="s">
        <v>38</v>
      </c>
      <c r="B28" s="53" t="s">
        <v>54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</row>
    <row r="29" spans="1:21" ht="39" customHeight="1" x14ac:dyDescent="0.35">
      <c r="A29" s="14" t="s">
        <v>47</v>
      </c>
      <c r="B29" s="53" t="s">
        <v>55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</row>
    <row r="31" spans="1:21" x14ac:dyDescent="0.35">
      <c r="R31" s="52" t="s">
        <v>49</v>
      </c>
      <c r="S31" s="52"/>
      <c r="T31" s="52"/>
      <c r="U31" s="29">
        <f>SUM(E21:E24)</f>
        <v>803464521.64066362</v>
      </c>
    </row>
    <row r="32" spans="1:21" x14ac:dyDescent="0.35">
      <c r="R32" s="52" t="s">
        <v>50</v>
      </c>
      <c r="S32" s="52"/>
      <c r="T32" s="52"/>
      <c r="U32" s="29">
        <f>SUM(G21:G24,K21:K24,O21:O24,S21:S24)</f>
        <v>803464521.6406635</v>
      </c>
    </row>
    <row r="33" spans="18:21" x14ac:dyDescent="0.35">
      <c r="R33" s="52" t="s">
        <v>51</v>
      </c>
      <c r="S33" s="52"/>
      <c r="T33" s="52"/>
      <c r="U33" s="29">
        <f>SUM(I21:I24,M21:M24,Q21:Q24,U21:U24)</f>
        <v>708720417.91999364</v>
      </c>
    </row>
    <row r="51" spans="2:13" ht="36" customHeight="1" x14ac:dyDescent="0.35">
      <c r="F51" s="22" t="s">
        <v>45</v>
      </c>
      <c r="M51" s="22" t="s">
        <v>45</v>
      </c>
    </row>
    <row r="52" spans="2:13" x14ac:dyDescent="0.35">
      <c r="B52" s="19"/>
      <c r="F52" s="21" t="s">
        <v>56</v>
      </c>
      <c r="M52" s="21" t="s">
        <v>44</v>
      </c>
    </row>
    <row r="53" spans="2:13" ht="15.5" x14ac:dyDescent="0.35">
      <c r="B53" s="20"/>
      <c r="F53" s="20" t="s">
        <v>57</v>
      </c>
      <c r="M53" s="20" t="s">
        <v>58</v>
      </c>
    </row>
  </sheetData>
  <mergeCells count="29">
    <mergeCell ref="R31:T31"/>
    <mergeCell ref="R32:T32"/>
    <mergeCell ref="R33:T33"/>
    <mergeCell ref="B27:U27"/>
    <mergeCell ref="B28:U28"/>
    <mergeCell ref="B29:U29"/>
    <mergeCell ref="A26:U26"/>
    <mergeCell ref="C14:U14"/>
    <mergeCell ref="C15:U15"/>
    <mergeCell ref="C16:U16"/>
    <mergeCell ref="A18:U18"/>
    <mergeCell ref="D19:E19"/>
    <mergeCell ref="P19:Q19"/>
    <mergeCell ref="R19:S19"/>
    <mergeCell ref="T19:U19"/>
    <mergeCell ref="A1:A4"/>
    <mergeCell ref="B1:U4"/>
    <mergeCell ref="F19:G19"/>
    <mergeCell ref="H19:I19"/>
    <mergeCell ref="J19:K19"/>
    <mergeCell ref="L19:M19"/>
    <mergeCell ref="N19:O19"/>
    <mergeCell ref="B11:U11"/>
    <mergeCell ref="A6:U6"/>
    <mergeCell ref="A13:U13"/>
    <mergeCell ref="B10:U10"/>
    <mergeCell ref="B7:U7"/>
    <mergeCell ref="B8:U8"/>
    <mergeCell ref="B9:U9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46" orientation="landscape" r:id="rId1"/>
  <headerFooter>
    <oddHeader>&amp;C&amp;G</oddHeader>
  </headerFooter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Informe</vt:lpstr>
      <vt:lpstr>Informe!Print_Area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Jhonatan Oscar Santos Rosario</dc:creator>
  <cp:lastModifiedBy>Emmanuel Rubio Pacheco</cp:lastModifiedBy>
  <cp:lastPrinted>2024-01-18T21:40:32Z</cp:lastPrinted>
  <dcterms:created xsi:type="dcterms:W3CDTF">2023-03-06T14:28:55Z</dcterms:created>
  <dcterms:modified xsi:type="dcterms:W3CDTF">2024-01-18T21:49:40Z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2023-04-14T19:11:48Z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960dd772-3fd4-4abe-a4c9-4741b9b2ef09</vt:lpwstr>
  </property>
  <property fmtid="{D5CDD505-2E9C-101B-9397-08002B2CF9AE}" pid="8" name="MSIP_Label_81f5a2da-7ac4-4e60-a27b-a125ee74514f_ContentBits">
    <vt:lpwstr>0</vt:lpwstr>
  </property>
</Properties>
</file>