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4\Ejecuciones\Ejecución DIGEPRES 2024\1- Enero\"/>
    </mc:Choice>
  </mc:AlternateContent>
  <xr:revisionPtr revIDLastSave="0" documentId="13_ncr:1_{FEE3C29A-2319-48D2-98DD-5C11CCD5192F}" xr6:coauthVersionLast="47" xr6:coauthVersionMax="47" xr10:uidLastSave="{00000000-0000-0000-0000-000000000000}"/>
  <bookViews>
    <workbookView xWindow="28680" yWindow="-120" windowWidth="29040" windowHeight="15990" xr2:uid="{8DCE6639-AEF2-41A4-B39B-624975B7DEF4}"/>
  </bookViews>
  <sheets>
    <sheet name="P3 Ejecucion Ingresos y Gas" sheetId="1" r:id="rId1"/>
  </sheets>
  <definedNames>
    <definedName name="Interruptor" comment="Lista para selección de encendido y apagado parametros.">#REF!</definedName>
    <definedName name="_xlnm.Print_Area" localSheetId="0">'P3 Ejecucion Ingresos y Gas'!$A$2:$P$112</definedName>
    <definedName name="Sexo">#REF!</definedName>
    <definedName name="Tabla17" localSheetId="0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E87" i="1"/>
  <c r="D87" i="1"/>
  <c r="P86" i="1"/>
  <c r="A86" i="1"/>
  <c r="P84" i="1"/>
  <c r="A84" i="1"/>
  <c r="P83" i="1"/>
  <c r="A83" i="1"/>
  <c r="P81" i="1"/>
  <c r="A81" i="1"/>
  <c r="P80" i="1"/>
  <c r="A80" i="1"/>
  <c r="A77" i="1"/>
  <c r="A76" i="1"/>
  <c r="A75" i="1"/>
  <c r="A73" i="1"/>
  <c r="A72" i="1"/>
  <c r="A70" i="1"/>
  <c r="A69" i="1"/>
  <c r="A68" i="1"/>
  <c r="A67" i="1"/>
  <c r="A65" i="1"/>
  <c r="A64" i="1"/>
  <c r="P63" i="1"/>
  <c r="A63" i="1"/>
  <c r="A62" i="1"/>
  <c r="A61" i="1"/>
  <c r="A60" i="1"/>
  <c r="A59" i="1"/>
  <c r="A58" i="1"/>
  <c r="A57" i="1"/>
  <c r="A55" i="1"/>
  <c r="A54" i="1"/>
  <c r="A53" i="1"/>
  <c r="A52" i="1"/>
  <c r="A51" i="1"/>
  <c r="A50" i="1"/>
  <c r="P50" i="1" s="1"/>
  <c r="A48" i="1"/>
  <c r="P48" i="1" s="1"/>
  <c r="P47" i="1"/>
  <c r="A47" i="1"/>
  <c r="A46" i="1"/>
  <c r="A45" i="1"/>
  <c r="A44" i="1"/>
  <c r="A43" i="1"/>
  <c r="A42" i="1"/>
  <c r="A41" i="1"/>
  <c r="A39" i="1"/>
  <c r="A38" i="1"/>
  <c r="A37" i="1"/>
  <c r="A36" i="1"/>
  <c r="A35" i="1"/>
  <c r="A34" i="1"/>
  <c r="P34" i="1" s="1"/>
  <c r="P33" i="1"/>
  <c r="A33" i="1"/>
  <c r="A32" i="1"/>
  <c r="A31" i="1"/>
  <c r="A29" i="1"/>
  <c r="A28" i="1"/>
  <c r="A27" i="1"/>
  <c r="A26" i="1"/>
  <c r="A25" i="1"/>
  <c r="A24" i="1"/>
  <c r="A23" i="1"/>
  <c r="A22" i="1"/>
  <c r="A21" i="1"/>
  <c r="A19" i="1"/>
  <c r="A18" i="1"/>
  <c r="P18" i="1" s="1"/>
  <c r="P17" i="1"/>
  <c r="A17" i="1"/>
  <c r="A16" i="1"/>
  <c r="A15" i="1"/>
  <c r="L11" i="1"/>
  <c r="K11" i="1"/>
  <c r="J11" i="1"/>
  <c r="I11" i="1"/>
  <c r="H11" i="1"/>
  <c r="G11" i="1"/>
  <c r="F11" i="1"/>
  <c r="E11" i="1"/>
  <c r="D11" i="1"/>
  <c r="O11" i="1"/>
  <c r="N11" i="1"/>
  <c r="P24" i="1" l="1"/>
  <c r="P53" i="1"/>
  <c r="P54" i="1"/>
  <c r="P69" i="1"/>
  <c r="P70" i="1"/>
  <c r="P19" i="1"/>
  <c r="P21" i="1"/>
  <c r="P35" i="1"/>
  <c r="P38" i="1"/>
  <c r="P51" i="1"/>
  <c r="P67" i="1"/>
  <c r="M11" i="1"/>
  <c r="P11" i="1" s="1"/>
  <c r="L87" i="1"/>
  <c r="P62" i="1"/>
  <c r="P32" i="1"/>
  <c r="P46" i="1"/>
  <c r="P60" i="1"/>
  <c r="P25" i="1"/>
  <c r="P42" i="1"/>
  <c r="P55" i="1"/>
  <c r="P58" i="1"/>
  <c r="P73" i="1"/>
  <c r="P76" i="1"/>
  <c r="P37" i="1" l="1"/>
  <c r="P59" i="1"/>
  <c r="I87" i="1"/>
  <c r="P28" i="1"/>
  <c r="P36" i="1"/>
  <c r="N87" i="1"/>
  <c r="P57" i="1"/>
  <c r="O87" i="1"/>
  <c r="P52" i="1"/>
  <c r="P26" i="1"/>
  <c r="P77" i="1"/>
  <c r="P68" i="1"/>
  <c r="M87" i="1"/>
  <c r="P43" i="1"/>
  <c r="P29" i="1"/>
  <c r="P72" i="1"/>
  <c r="P65" i="1"/>
  <c r="P75" i="1"/>
  <c r="P61" i="1"/>
  <c r="P41" i="1"/>
  <c r="P16" i="1"/>
  <c r="P44" i="1"/>
  <c r="P15" i="1"/>
  <c r="G87" i="1"/>
  <c r="P31" i="1"/>
  <c r="J87" i="1"/>
  <c r="P45" i="1"/>
  <c r="P39" i="1"/>
  <c r="P23" i="1"/>
  <c r="H87" i="1"/>
  <c r="K87" i="1"/>
  <c r="P27" i="1"/>
  <c r="P64" i="1"/>
  <c r="P22" i="1"/>
  <c r="P87" i="1" l="1"/>
</calcChain>
</file>

<file path=xl/sharedStrings.xml><?xml version="1.0" encoding="utf-8"?>
<sst xmlns="http://schemas.openxmlformats.org/spreadsheetml/2006/main" count="102" uniqueCount="102">
  <si>
    <t>Superintendencia de Bancos</t>
  </si>
  <si>
    <t xml:space="preserve">Ejecución de Ingresos, Gastos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</si>
  <si>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</si>
  <si>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</si>
  <si>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</si>
  <si>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</si>
  <si>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</si>
  <si>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</si>
  <si>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</si>
  <si>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</si>
  <si>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</si>
  <si>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</si>
  <si>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</si>
  <si>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</si>
  <si>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</si>
  <si>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</si>
  <si>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</si>
  <si>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</si>
  <si>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</si>
  <si>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</si>
  <si>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</si>
  <si>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</si>
  <si>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</si>
  <si>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</si>
  <si>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</si>
  <si>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</si>
  <si>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</si>
  <si>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</si>
  <si>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</si>
  <si>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</si>
  <si>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</si>
  <si>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</si>
  <si>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</si>
  <si>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</si>
  <si>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</si>
  <si>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</si>
  <si>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</si>
  <si>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</si>
  <si>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</si>
  <si>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</si>
  <si>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</si>
  <si>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</si>
  <si>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</si>
  <si>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</si>
  <si>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</si>
  <si>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</si>
  <si>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</si>
  <si>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</si>
  <si>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</si>
  <si>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</si>
  <si>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</si>
  <si>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</si>
  <si>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</si>
  <si>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</si>
  <si>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</si>
  <si>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</si>
  <si>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</si>
  <si>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</si>
  <si>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</si>
  <si>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</si>
  <si>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</si>
  <si>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</si>
  <si>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</si>
  <si>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</si>
  <si>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</si>
  <si>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</si>
  <si>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</si>
  <si>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</si>
  <si>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</si>
  <si>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</si>
  <si>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</si>
  <si>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</si>
  <si>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</si>
  <si>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</si>
  <si>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</si>
  <si>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</si>
  <si>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</si>
  <si>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</si>
  <si>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</si>
  <si>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</si>
  <si>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</si>
  <si>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</si>
  <si>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</si>
  <si>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</si>
  <si>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</si>
  <si>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</si>
  <si>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</si>
  <si>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</si>
  <si>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</si>
  <si>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</si>
  <si>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</si>
  <si>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</si>
  <si>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</si>
  <si>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</si>
  <si>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</si>
  <si>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</si>
  <si>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Magnolia García Tavárez</t>
  </si>
  <si>
    <t>Subdirectora Departamento Administrativo y Financiero</t>
  </si>
  <si>
    <t xml:space="preserve">Diciembre </t>
  </si>
  <si>
    <t>Director Departamento Administrativo y Financiero</t>
  </si>
  <si>
    <r>
      <rPr>
        <b/>
        <sz val="14"/>
        <color theme="1"/>
        <rFont val="Calibri"/>
        <family val="2"/>
        <scheme val="minor"/>
      </rPr>
      <t>Marcos Fernández Jiménez</t>
    </r>
    <r>
      <rPr>
        <sz val="14"/>
        <color theme="1"/>
        <rFont val="Calibri"/>
        <family val="2"/>
        <scheme val="minor"/>
      </rPr>
      <t xml:space="preserve"> 
Director Departamento Administrativo y Financiero</t>
    </r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</si>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</sst>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165" fontId="5" fillId="0" borderId="4" xfId="0" applyNumberFormat="1" applyFont="1" applyBorder="1"/>
    <xf numFmtId="164" fontId="5" fillId="0" borderId="4" xfId="0" applyNumberFormat="1" applyFont="1" applyBorder="1"/>
    <xf numFmtId="0" fontId="5" fillId="0" borderId="0" xfId="0" applyFont="1" applyAlignment="1">
      <alignment horizontal="left" wrapText="1" indent="1"/>
    </xf>
    <xf numFmtId="165" fontId="5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left" wrapText="1" indent="2"/>
    </xf>
    <xf numFmtId="164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164" fontId="2" fillId="0" borderId="0" xfId="1" applyNumberFormat="1" applyFont="1"/>
    <xf numFmtId="164" fontId="2" fillId="0" borderId="0" xfId="1" applyNumberFormat="1" applyFont="1" applyFill="1"/>
    <xf numFmtId="0" fontId="4" fillId="2" borderId="5" xfId="0" applyFont="1" applyFill="1" applyBorder="1" applyAlignment="1">
      <alignment vertical="center" wrapText="1"/>
    </xf>
    <xf numFmtId="164" fontId="4" fillId="2" borderId="5" xfId="0" applyNumberFormat="1" applyFont="1" applyFill="1" applyBorder="1"/>
    <xf numFmtId="0" fontId="2" fillId="0" borderId="0" xfId="0" applyFont="1" applyAlignment="1">
      <alignment horizontal="left" wrapText="1"/>
    </xf>
    <xf numFmtId="4" fontId="5" fillId="0" borderId="0" xfId="0" applyNumberFormat="1" applyFont="1"/>
    <xf numFmtId="0" fontId="2" fillId="0" borderId="6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1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1A188B6B-F918-469F-A767-F2E3E3542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6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1</xdr:row>
      <xdr:rowOff>66675</xdr:rowOff>
    </xdr:from>
    <xdr:ext cx="1827879" cy="790575"/>
    <xdr:pic>
      <xdr:nvPicPr>
        <xdr:cNvPr id="3" name="Image" descr="Image">
          <a:extLst>
            <a:ext uri="{FF2B5EF4-FFF2-40B4-BE49-F238E27FC236}">
              <a16:creationId xmlns:a16="http://schemas.microsoft.com/office/drawing/2014/main" id="{A09F5C1C-D2BF-4A30-9D00-3AC09171C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6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1</xdr:row>
      <xdr:rowOff>66675</xdr:rowOff>
    </xdr:from>
    <xdr:ext cx="1827879" cy="790575"/>
    <xdr:pic>
      <xdr:nvPicPr>
        <xdr:cNvPr id="4" name="Image" descr="Image">
          <a:extLst>
            <a:ext uri="{FF2B5EF4-FFF2-40B4-BE49-F238E27FC236}">
              <a16:creationId xmlns:a16="http://schemas.microsoft.com/office/drawing/2014/main" id="{F9F70338-C3C2-4C81-B554-A7229B1C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6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1</xdr:row>
      <xdr:rowOff>66675</xdr:rowOff>
    </xdr:from>
    <xdr:ext cx="1827879" cy="790575"/>
    <xdr:pic>
      <xdr:nvPicPr>
        <xdr:cNvPr id="5" name="Image" descr="Image">
          <a:extLst>
            <a:ext uri="{FF2B5EF4-FFF2-40B4-BE49-F238E27FC236}">
              <a16:creationId xmlns:a16="http://schemas.microsoft.com/office/drawing/2014/main" id="{020B9088-B5F2-4E64-88CF-B540C6484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6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D900-6EC3-4411-B204-F10659BA0C18}">
  <dimension ref="A2:R127"/>
  <sheetViews>
    <sheetView showGridLines="0" tabSelected="1" view="pageBreakPreview" zoomScale="55" zoomScaleNormal="85" zoomScaleSheetLayoutView="55" workbookViewId="0">
      <pane xSplit="3" ySplit="6" topLeftCell="D7" activePane="bottomRight" state="frozen"/>
      <selection activeCell="C1" sqref="C1"/>
      <selection pane="topRight" activeCell="D1" sqref="D1"/>
      <selection pane="bottomLeft" activeCell="C6" sqref="C6"/>
      <selection pane="bottomRight" activeCell="F14" sqref="F14"/>
    </sheetView>
  </sheetViews>
  <sheetFormatPr defaultColWidth="11.453125" defaultRowHeight="18.5" x14ac:dyDescent="0.45"/>
  <cols>
    <col min="1" max="2" width="11.453125" style="1" hidden="1" customWidth="1"/>
    <col min="3" max="3" width="89.7265625" style="25" bestFit="1" customWidth="1"/>
    <col min="4" max="4" width="22.1796875" style="1" bestFit="1" customWidth="1"/>
    <col min="5" max="8" width="16.6328125" style="1" customWidth="1"/>
    <col min="9" max="9" width="16.6328125" style="15" customWidth="1"/>
    <col min="10" max="15" width="16.6328125" style="1" customWidth="1"/>
    <col min="16" max="16" width="22.1796875" style="1" bestFit="1" customWidth="1"/>
    <col min="17" max="17" width="11.453125" style="1"/>
    <col min="18" max="18" width="19.1796875" style="2" bestFit="1" customWidth="1"/>
    <col min="19" max="16384" width="11.453125" style="1"/>
  </cols>
  <sheetData>
    <row r="2" spans="1:18" x14ac:dyDescent="0.45">
      <c r="C2" s="30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8" x14ac:dyDescent="0.45">
      <c r="C3" s="32" t="s">
        <v>101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8" x14ac:dyDescent="0.45">
      <c r="C4" s="30" t="s">
        <v>1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8" x14ac:dyDescent="0.45">
      <c r="C5" s="31" t="s">
        <v>2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8" ht="15" customHeight="1" x14ac:dyDescent="0.45">
      <c r="C6" s="4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  <c r="I6" s="7" t="s">
        <v>9</v>
      </c>
      <c r="J6" s="6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98</v>
      </c>
      <c r="P6" s="5" t="s">
        <v>15</v>
      </c>
    </row>
    <row r="7" spans="1:18" ht="15" customHeight="1" x14ac:dyDescent="0.45">
      <c r="C7" s="8" t="s">
        <v>16</v>
      </c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9"/>
    </row>
    <row r="8" spans="1:18" ht="15" customHeight="1" x14ac:dyDescent="0.45">
      <c r="C8" s="11" t="s">
        <v>17</v>
      </c>
      <c r="D8" s="12"/>
      <c r="E8" s="12"/>
      <c r="F8" s="12"/>
      <c r="G8" s="12"/>
      <c r="H8" s="12"/>
      <c r="I8" s="13"/>
      <c r="J8" s="12"/>
      <c r="K8" s="12"/>
      <c r="L8" s="12"/>
      <c r="M8" s="12"/>
      <c r="N8" s="12"/>
      <c r="O8" s="12"/>
      <c r="P8" s="12"/>
    </row>
    <row r="9" spans="1:18" ht="15" customHeight="1" x14ac:dyDescent="0.45">
      <c r="A9" s="1">
        <v>151</v>
      </c>
      <c r="C9" s="14" t="s">
        <v>18</v>
      </c>
      <c r="D9" s="15">
        <v>543134232</v>
      </c>
      <c r="E9" s="15"/>
      <c r="F9" s="16"/>
      <c r="G9" s="17"/>
      <c r="H9" s="17"/>
      <c r="J9" s="17"/>
      <c r="K9" s="17"/>
      <c r="L9" s="17"/>
      <c r="M9" s="18"/>
      <c r="N9" s="19"/>
      <c r="O9" s="19"/>
      <c r="P9" s="18"/>
    </row>
    <row r="10" spans="1:18" ht="15" customHeight="1" x14ac:dyDescent="0.45">
      <c r="A10" s="1">
        <v>164</v>
      </c>
      <c r="C10" s="14" t="s">
        <v>19</v>
      </c>
      <c r="D10" s="18">
        <v>52423096</v>
      </c>
      <c r="E10" s="18"/>
      <c r="F10" s="18"/>
      <c r="G10" s="18"/>
      <c r="H10" s="18"/>
      <c r="I10" s="19"/>
      <c r="J10" s="18"/>
      <c r="K10" s="18"/>
      <c r="L10" s="18"/>
      <c r="M10" s="18"/>
      <c r="N10" s="19"/>
      <c r="O10" s="19"/>
      <c r="P10" s="18"/>
    </row>
    <row r="11" spans="1:18" ht="15" customHeight="1" x14ac:dyDescent="0.45">
      <c r="C11" s="20" t="s">
        <v>20</v>
      </c>
      <c r="D11" s="21">
        <f t="shared" ref="D11:M11" si="0">SUM(D9:D10)</f>
        <v>595557328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ref="K11:L11" si="1">SUM(K9:K10)</f>
        <v>0</v>
      </c>
      <c r="L11" s="21">
        <f t="shared" si="1"/>
        <v>0</v>
      </c>
      <c r="M11" s="21">
        <f t="shared" si="0"/>
        <v>0</v>
      </c>
      <c r="N11" s="21">
        <f t="shared" ref="N11:O11" si="2">SUM(N9:N10)</f>
        <v>0</v>
      </c>
      <c r="O11" s="21">
        <f t="shared" si="2"/>
        <v>0</v>
      </c>
      <c r="P11" s="21">
        <f t="shared" ref="P11" si="3">+SUM(D11:O11)</f>
        <v>595557328</v>
      </c>
    </row>
    <row r="12" spans="1:18" ht="15" customHeight="1" x14ac:dyDescent="0.45"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8" ht="15" customHeight="1" x14ac:dyDescent="0.45">
      <c r="C13" s="8" t="s">
        <v>21</v>
      </c>
      <c r="D13" s="9"/>
      <c r="E13" s="9"/>
      <c r="F13" s="9"/>
      <c r="G13" s="9"/>
      <c r="H13" s="9"/>
      <c r="I13" s="10"/>
      <c r="J13" s="9"/>
      <c r="K13" s="9"/>
      <c r="L13" s="9"/>
      <c r="M13" s="9"/>
      <c r="N13" s="9"/>
      <c r="O13" s="9"/>
      <c r="P13" s="9"/>
    </row>
    <row r="14" spans="1:18" ht="15" customHeight="1" x14ac:dyDescent="0.45">
      <c r="C14" s="11" t="s">
        <v>22</v>
      </c>
      <c r="P14" s="13"/>
      <c r="R14" s="23"/>
    </row>
    <row r="15" spans="1:18" ht="15" customHeight="1" x14ac:dyDescent="0.45">
      <c r="A15" s="1">
        <f>(LEFT($C15,1)&amp;MID($C15,3,1)&amp;MID($C15,5,1))*1</f>
        <v>211</v>
      </c>
      <c r="C15" s="14" t="s">
        <v>23</v>
      </c>
      <c r="D15" s="18">
        <v>104324310.01000001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>
        <f t="shared" ref="P15:P19" si="4">+SUM(D15:O15)</f>
        <v>104324310.01000001</v>
      </c>
    </row>
    <row r="16" spans="1:18" ht="15" customHeight="1" x14ac:dyDescent="0.45">
      <c r="A16" s="1">
        <f>(LEFT($C16,1)&amp;MID($C16,3,1)&amp;MID($C16,5,1))*1</f>
        <v>212</v>
      </c>
      <c r="C16" s="14" t="s">
        <v>24</v>
      </c>
      <c r="D16" s="18">
        <v>14789421.479999999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>
        <f t="shared" si="4"/>
        <v>14789421.479999999</v>
      </c>
    </row>
    <row r="17" spans="1:18" ht="15" customHeight="1" x14ac:dyDescent="0.45">
      <c r="A17" s="1">
        <f>(LEFT($C17,1)&amp;MID($C17,3,1)&amp;MID($C17,5,1))*1</f>
        <v>213</v>
      </c>
      <c r="C17" s="14" t="s">
        <v>25</v>
      </c>
      <c r="D17" s="18">
        <v>1658600.5499999998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>
        <f t="shared" si="4"/>
        <v>1658600.5499999998</v>
      </c>
      <c r="Q17" s="24"/>
    </row>
    <row r="18" spans="1:18" ht="15" customHeight="1" x14ac:dyDescent="0.45">
      <c r="A18" s="1">
        <f>(LEFT($C18,1)&amp;MID($C18,3,1)&amp;MID($C18,5,1))*1</f>
        <v>214</v>
      </c>
      <c r="C18" s="14" t="s">
        <v>26</v>
      </c>
      <c r="D18" s="18">
        <v>580030.82999999996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f t="shared" si="4"/>
        <v>580030.82999999996</v>
      </c>
    </row>
    <row r="19" spans="1:18" ht="15" customHeight="1" x14ac:dyDescent="0.45">
      <c r="A19" s="1">
        <f>(LEFT($C19,1)&amp;MID($C19,3,1)&amp;MID($C19,5,1))*1</f>
        <v>215</v>
      </c>
      <c r="C19" s="14" t="s">
        <v>27</v>
      </c>
      <c r="D19" s="18">
        <v>13350768.750000002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>
        <f t="shared" si="4"/>
        <v>13350768.750000002</v>
      </c>
    </row>
    <row r="20" spans="1:18" ht="15" customHeight="1" x14ac:dyDescent="0.45">
      <c r="C20" s="11" t="s">
        <v>28</v>
      </c>
      <c r="D20" s="18"/>
      <c r="E20" s="18"/>
      <c r="F20" s="18"/>
      <c r="I20" s="1"/>
      <c r="P20" s="13"/>
      <c r="R20" s="23"/>
    </row>
    <row r="21" spans="1:18" ht="15" customHeight="1" x14ac:dyDescent="0.45">
      <c r="A21" s="1">
        <f t="shared" ref="A21:A29" si="5">(LEFT($C21,1)&amp;MID($C21,3,1)&amp;MID($C21,5,1))*1</f>
        <v>221</v>
      </c>
      <c r="C21" s="14" t="s">
        <v>29</v>
      </c>
      <c r="D21" s="18">
        <v>1694440.2099999997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>
        <f t="shared" ref="P21:P29" si="6">+SUM(D21:O21)</f>
        <v>1694440.2099999997</v>
      </c>
    </row>
    <row r="22" spans="1:18" ht="15" customHeight="1" x14ac:dyDescent="0.45">
      <c r="A22" s="1">
        <f t="shared" si="5"/>
        <v>222</v>
      </c>
      <c r="C22" s="14" t="s">
        <v>30</v>
      </c>
      <c r="D22" s="18">
        <v>3187448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>
        <f t="shared" si="6"/>
        <v>3187448</v>
      </c>
    </row>
    <row r="23" spans="1:18" ht="15" customHeight="1" x14ac:dyDescent="0.45">
      <c r="A23" s="1">
        <f t="shared" si="5"/>
        <v>223</v>
      </c>
      <c r="C23" s="14" t="s">
        <v>31</v>
      </c>
      <c r="D23" s="18">
        <v>732331.91999999993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>
        <f t="shared" si="6"/>
        <v>732331.91999999993</v>
      </c>
    </row>
    <row r="24" spans="1:18" ht="15" customHeight="1" x14ac:dyDescent="0.45">
      <c r="A24" s="1">
        <f t="shared" si="5"/>
        <v>224</v>
      </c>
      <c r="C24" s="14" t="s">
        <v>32</v>
      </c>
      <c r="D24" s="18">
        <v>31855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>
        <f t="shared" si="6"/>
        <v>31855</v>
      </c>
    </row>
    <row r="25" spans="1:18" ht="15" customHeight="1" x14ac:dyDescent="0.45">
      <c r="A25" s="1">
        <f t="shared" si="5"/>
        <v>225</v>
      </c>
      <c r="C25" s="14" t="s">
        <v>33</v>
      </c>
      <c r="D25" s="18">
        <v>2785922.98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>
        <f t="shared" si="6"/>
        <v>2785922.98</v>
      </c>
    </row>
    <row r="26" spans="1:18" ht="15" customHeight="1" x14ac:dyDescent="0.45">
      <c r="A26" s="1">
        <f t="shared" si="5"/>
        <v>226</v>
      </c>
      <c r="C26" s="14" t="s">
        <v>34</v>
      </c>
      <c r="D26" s="18">
        <v>5158453.54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>
        <f t="shared" si="6"/>
        <v>5158453.54</v>
      </c>
    </row>
    <row r="27" spans="1:18" ht="15" customHeight="1" x14ac:dyDescent="0.45">
      <c r="A27" s="1">
        <f t="shared" si="5"/>
        <v>227</v>
      </c>
      <c r="C27" s="14" t="s">
        <v>35</v>
      </c>
      <c r="D27" s="18">
        <v>2358762.9700000002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>
        <f t="shared" si="6"/>
        <v>2358762.9700000002</v>
      </c>
    </row>
    <row r="28" spans="1:18" ht="15" customHeight="1" x14ac:dyDescent="0.45">
      <c r="A28" s="1">
        <f t="shared" si="5"/>
        <v>228</v>
      </c>
      <c r="C28" s="14" t="s">
        <v>36</v>
      </c>
      <c r="D28" s="18">
        <v>13428561.48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>
        <f t="shared" si="6"/>
        <v>13428561.48</v>
      </c>
    </row>
    <row r="29" spans="1:18" ht="15" customHeight="1" x14ac:dyDescent="0.45">
      <c r="A29" s="1">
        <f t="shared" si="5"/>
        <v>229</v>
      </c>
      <c r="C29" s="14" t="s">
        <v>37</v>
      </c>
      <c r="D29" s="18">
        <v>572842.19999999995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>
        <f t="shared" si="6"/>
        <v>572842.19999999995</v>
      </c>
    </row>
    <row r="30" spans="1:18" ht="15" customHeight="1" x14ac:dyDescent="0.45">
      <c r="C30" s="11" t="s">
        <v>38</v>
      </c>
      <c r="D30" s="18"/>
      <c r="E30" s="18"/>
      <c r="F30" s="18"/>
      <c r="I30" s="1"/>
      <c r="P30" s="13"/>
      <c r="R30" s="23"/>
    </row>
    <row r="31" spans="1:18" ht="15" customHeight="1" x14ac:dyDescent="0.45">
      <c r="A31" s="1">
        <f t="shared" ref="A31:A39" si="7">(LEFT($C31,1)&amp;MID($C31,3,1)&amp;MID($C31,5,1))*1</f>
        <v>231</v>
      </c>
      <c r="C31" s="14" t="s">
        <v>39</v>
      </c>
      <c r="D31" s="18">
        <v>690174.95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>
        <f t="shared" ref="P31:P48" si="8">+SUM(D31:O31)</f>
        <v>690174.95</v>
      </c>
    </row>
    <row r="32" spans="1:18" ht="15" customHeight="1" x14ac:dyDescent="0.45">
      <c r="A32" s="1">
        <f t="shared" si="7"/>
        <v>232</v>
      </c>
      <c r="C32" s="14" t="s">
        <v>40</v>
      </c>
      <c r="D32" s="18">
        <v>4125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>
        <f t="shared" si="8"/>
        <v>4125</v>
      </c>
    </row>
    <row r="33" spans="1:18" ht="15" customHeight="1" x14ac:dyDescent="0.45">
      <c r="A33" s="1">
        <f t="shared" si="7"/>
        <v>233</v>
      </c>
      <c r="C33" s="14" t="s">
        <v>41</v>
      </c>
      <c r="D33" s="18">
        <v>183000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>
        <f t="shared" si="8"/>
        <v>183000</v>
      </c>
    </row>
    <row r="34" spans="1:18" ht="15" customHeight="1" x14ac:dyDescent="0.45">
      <c r="A34" s="1">
        <f t="shared" si="7"/>
        <v>234</v>
      </c>
      <c r="C34" s="14" t="s">
        <v>42</v>
      </c>
      <c r="D34" s="18">
        <v>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>
        <f t="shared" si="8"/>
        <v>0</v>
      </c>
    </row>
    <row r="35" spans="1:18" ht="15" customHeight="1" x14ac:dyDescent="0.45">
      <c r="A35" s="1">
        <f t="shared" si="7"/>
        <v>235</v>
      </c>
      <c r="C35" s="14" t="s">
        <v>43</v>
      </c>
      <c r="D35" s="18">
        <v>45060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>
        <f t="shared" si="8"/>
        <v>45060</v>
      </c>
    </row>
    <row r="36" spans="1:18" ht="15" customHeight="1" x14ac:dyDescent="0.45">
      <c r="A36" s="1">
        <f t="shared" si="7"/>
        <v>236</v>
      </c>
      <c r="C36" s="14" t="s">
        <v>44</v>
      </c>
      <c r="D36" s="18">
        <v>11914.61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>
        <f t="shared" si="8"/>
        <v>11914.61</v>
      </c>
    </row>
    <row r="37" spans="1:18" ht="15" customHeight="1" x14ac:dyDescent="0.45">
      <c r="A37" s="1">
        <f t="shared" si="7"/>
        <v>237</v>
      </c>
      <c r="C37" s="14" t="s">
        <v>45</v>
      </c>
      <c r="D37" s="18">
        <v>322629.71000000002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>
        <f t="shared" si="8"/>
        <v>322629.71000000002</v>
      </c>
    </row>
    <row r="38" spans="1:18" ht="15" customHeight="1" x14ac:dyDescent="0.45">
      <c r="A38" s="1">
        <f t="shared" si="7"/>
        <v>238</v>
      </c>
      <c r="C38" s="14" t="s">
        <v>46</v>
      </c>
      <c r="D38" s="18">
        <v>0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>
        <f t="shared" si="8"/>
        <v>0</v>
      </c>
    </row>
    <row r="39" spans="1:18" ht="15" customHeight="1" x14ac:dyDescent="0.45">
      <c r="A39" s="1">
        <f t="shared" si="7"/>
        <v>239</v>
      </c>
      <c r="C39" s="14" t="s">
        <v>47</v>
      </c>
      <c r="D39" s="18">
        <v>326550.90999999997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si="8"/>
        <v>326550.90999999997</v>
      </c>
    </row>
    <row r="40" spans="1:18" ht="15" customHeight="1" x14ac:dyDescent="0.45">
      <c r="C40" s="11" t="s">
        <v>48</v>
      </c>
      <c r="D40" s="15"/>
      <c r="E40" s="15"/>
      <c r="F40" s="15"/>
      <c r="I40" s="1"/>
      <c r="P40" s="13"/>
      <c r="R40" s="23"/>
    </row>
    <row r="41" spans="1:18" ht="15" customHeight="1" x14ac:dyDescent="0.45">
      <c r="A41" s="1">
        <f t="shared" ref="A41:A48" si="9">(LEFT($C41,1)&amp;MID($C41,3,1)&amp;MID($C41,5,1))*1</f>
        <v>241</v>
      </c>
      <c r="C41" s="14" t="s">
        <v>49</v>
      </c>
      <c r="D41" s="18">
        <v>23819114.5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8"/>
        <v>23819114.5</v>
      </c>
    </row>
    <row r="42" spans="1:18" ht="15" customHeight="1" x14ac:dyDescent="0.45">
      <c r="A42" s="1">
        <f t="shared" si="9"/>
        <v>242</v>
      </c>
      <c r="C42" s="14" t="s">
        <v>50</v>
      </c>
      <c r="D42" s="18">
        <v>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8"/>
        <v>0</v>
      </c>
    </row>
    <row r="43" spans="1:18" ht="15" customHeight="1" x14ac:dyDescent="0.45">
      <c r="A43" s="1">
        <f t="shared" si="9"/>
        <v>243</v>
      </c>
      <c r="C43" s="14" t="s">
        <v>51</v>
      </c>
      <c r="D43" s="18">
        <v>0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8"/>
        <v>0</v>
      </c>
    </row>
    <row r="44" spans="1:18" ht="15" customHeight="1" x14ac:dyDescent="0.45">
      <c r="A44" s="1">
        <f t="shared" si="9"/>
        <v>244</v>
      </c>
      <c r="C44" s="14" t="s">
        <v>52</v>
      </c>
      <c r="D44" s="18">
        <v>0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8"/>
        <v>0</v>
      </c>
    </row>
    <row r="45" spans="1:18" ht="15" customHeight="1" x14ac:dyDescent="0.45">
      <c r="A45" s="1">
        <f t="shared" si="9"/>
        <v>245</v>
      </c>
      <c r="C45" s="14" t="s">
        <v>53</v>
      </c>
      <c r="D45" s="18">
        <v>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8"/>
        <v>0</v>
      </c>
    </row>
    <row r="46" spans="1:18" ht="15" customHeight="1" x14ac:dyDescent="0.45">
      <c r="A46" s="1">
        <f t="shared" si="9"/>
        <v>246</v>
      </c>
      <c r="C46" s="14" t="s">
        <v>54</v>
      </c>
      <c r="D46" s="18">
        <v>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>
        <f t="shared" si="8"/>
        <v>0</v>
      </c>
    </row>
    <row r="47" spans="1:18" ht="15" customHeight="1" x14ac:dyDescent="0.45">
      <c r="A47" s="1">
        <f t="shared" si="9"/>
        <v>247</v>
      </c>
      <c r="C47" s="14" t="s">
        <v>55</v>
      </c>
      <c r="D47" s="18">
        <v>438984.5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8"/>
        <v>438984.5</v>
      </c>
    </row>
    <row r="48" spans="1:18" ht="15" customHeight="1" x14ac:dyDescent="0.45">
      <c r="A48" s="1">
        <f t="shared" si="9"/>
        <v>249</v>
      </c>
      <c r="C48" s="14" t="s">
        <v>56</v>
      </c>
      <c r="D48" s="18">
        <v>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8"/>
        <v>0</v>
      </c>
    </row>
    <row r="49" spans="1:18" ht="15" customHeight="1" x14ac:dyDescent="0.45">
      <c r="C49" s="11" t="s">
        <v>57</v>
      </c>
      <c r="D49" s="15"/>
      <c r="E49" s="15"/>
      <c r="F49" s="15"/>
      <c r="I49" s="1"/>
      <c r="P49" s="18"/>
      <c r="R49" s="23"/>
    </row>
    <row r="50" spans="1:18" ht="15" customHeight="1" x14ac:dyDescent="0.45">
      <c r="A50" s="1">
        <f t="shared" ref="A50:A55" si="10">(LEFT($C50,1)&amp;MID($C50,3,1)&amp;MID($C50,5,1))*1</f>
        <v>251</v>
      </c>
      <c r="C50" s="14" t="s">
        <v>58</v>
      </c>
      <c r="D50" s="18">
        <v>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ref="P50:P55" si="11">+SUM(D50:O50)</f>
        <v>0</v>
      </c>
    </row>
    <row r="51" spans="1:18" ht="15" customHeight="1" x14ac:dyDescent="0.45">
      <c r="A51" s="1">
        <f t="shared" si="10"/>
        <v>252</v>
      </c>
      <c r="C51" s="14" t="s">
        <v>59</v>
      </c>
      <c r="D51" s="18">
        <v>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11"/>
        <v>0</v>
      </c>
    </row>
    <row r="52" spans="1:18" ht="15" customHeight="1" x14ac:dyDescent="0.45">
      <c r="A52" s="1">
        <f t="shared" si="10"/>
        <v>253</v>
      </c>
      <c r="C52" s="14" t="s">
        <v>60</v>
      </c>
      <c r="D52" s="18">
        <v>0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11"/>
        <v>0</v>
      </c>
    </row>
    <row r="53" spans="1:18" ht="15" customHeight="1" x14ac:dyDescent="0.45">
      <c r="A53" s="1">
        <f t="shared" si="10"/>
        <v>254</v>
      </c>
      <c r="C53" s="14" t="s">
        <v>61</v>
      </c>
      <c r="D53" s="18">
        <v>0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>
        <f t="shared" si="11"/>
        <v>0</v>
      </c>
    </row>
    <row r="54" spans="1:18" ht="15" customHeight="1" x14ac:dyDescent="0.45">
      <c r="A54" s="1">
        <f t="shared" si="10"/>
        <v>256</v>
      </c>
      <c r="C54" s="14" t="s">
        <v>62</v>
      </c>
      <c r="D54" s="18">
        <v>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>
        <f t="shared" si="11"/>
        <v>0</v>
      </c>
    </row>
    <row r="55" spans="1:18" ht="15" customHeight="1" x14ac:dyDescent="0.45">
      <c r="A55" s="1">
        <f t="shared" si="10"/>
        <v>259</v>
      </c>
      <c r="C55" s="14" t="s">
        <v>63</v>
      </c>
      <c r="D55" s="18">
        <v>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>
        <f t="shared" si="11"/>
        <v>0</v>
      </c>
    </row>
    <row r="56" spans="1:18" ht="15" customHeight="1" x14ac:dyDescent="0.45">
      <c r="C56" s="11" t="s">
        <v>64</v>
      </c>
      <c r="D56" s="15"/>
      <c r="E56" s="15"/>
      <c r="F56" s="15"/>
      <c r="I56" s="1"/>
      <c r="P56" s="13"/>
      <c r="R56" s="23"/>
    </row>
    <row r="57" spans="1:18" ht="15" customHeight="1" x14ac:dyDescent="0.45">
      <c r="A57" s="1">
        <f t="shared" ref="A57:A65" si="12">(LEFT($C57,1)&amp;MID($C57,3,1)&amp;MID($C57,5,1))*1</f>
        <v>261</v>
      </c>
      <c r="C57" s="14" t="s">
        <v>65</v>
      </c>
      <c r="D57" s="18">
        <v>110870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>
        <f t="shared" ref="P57:P70" si="13">+SUM(D57:O57)</f>
        <v>110870</v>
      </c>
    </row>
    <row r="58" spans="1:18" ht="15" customHeight="1" x14ac:dyDescent="0.45">
      <c r="A58" s="1">
        <f t="shared" si="12"/>
        <v>262</v>
      </c>
      <c r="C58" s="14" t="s">
        <v>66</v>
      </c>
      <c r="D58" s="18">
        <v>0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>
        <f t="shared" si="13"/>
        <v>0</v>
      </c>
    </row>
    <row r="59" spans="1:18" ht="15" customHeight="1" x14ac:dyDescent="0.45">
      <c r="A59" s="1">
        <f t="shared" si="12"/>
        <v>263</v>
      </c>
      <c r="C59" s="14" t="s">
        <v>67</v>
      </c>
      <c r="D59" s="18">
        <v>0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>
        <f t="shared" si="13"/>
        <v>0</v>
      </c>
    </row>
    <row r="60" spans="1:18" ht="15" customHeight="1" x14ac:dyDescent="0.45">
      <c r="A60" s="1">
        <f t="shared" si="12"/>
        <v>264</v>
      </c>
      <c r="C60" s="14" t="s">
        <v>68</v>
      </c>
      <c r="D60" s="18">
        <v>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>
        <f t="shared" si="13"/>
        <v>0</v>
      </c>
    </row>
    <row r="61" spans="1:18" ht="15" customHeight="1" x14ac:dyDescent="0.45">
      <c r="A61" s="1">
        <f t="shared" si="12"/>
        <v>265</v>
      </c>
      <c r="C61" s="14" t="s">
        <v>69</v>
      </c>
      <c r="D61" s="18">
        <v>35190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>
        <f t="shared" si="13"/>
        <v>35190</v>
      </c>
    </row>
    <row r="62" spans="1:18" ht="15" customHeight="1" x14ac:dyDescent="0.45">
      <c r="A62" s="1">
        <f t="shared" si="12"/>
        <v>266</v>
      </c>
      <c r="C62" s="14" t="s">
        <v>70</v>
      </c>
      <c r="D62" s="18">
        <v>0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>
        <f t="shared" si="13"/>
        <v>0</v>
      </c>
    </row>
    <row r="63" spans="1:18" ht="15" customHeight="1" x14ac:dyDescent="0.45">
      <c r="A63" s="1">
        <f t="shared" si="12"/>
        <v>267</v>
      </c>
      <c r="C63" s="14" t="s">
        <v>71</v>
      </c>
      <c r="D63" s="18">
        <v>0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>
        <f t="shared" si="13"/>
        <v>0</v>
      </c>
    </row>
    <row r="64" spans="1:18" ht="15" customHeight="1" x14ac:dyDescent="0.45">
      <c r="A64" s="1">
        <f t="shared" si="12"/>
        <v>268</v>
      </c>
      <c r="C64" s="14" t="s">
        <v>72</v>
      </c>
      <c r="D64" s="18">
        <v>828249.21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 t="shared" si="13"/>
        <v>828249.21</v>
      </c>
    </row>
    <row r="65" spans="1:18" ht="15" customHeight="1" x14ac:dyDescent="0.45">
      <c r="A65" s="1">
        <f t="shared" si="12"/>
        <v>269</v>
      </c>
      <c r="C65" s="14" t="s">
        <v>73</v>
      </c>
      <c r="D65" s="18">
        <v>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si="13"/>
        <v>0</v>
      </c>
    </row>
    <row r="66" spans="1:18" ht="15" customHeight="1" x14ac:dyDescent="0.45">
      <c r="C66" s="11" t="s">
        <v>74</v>
      </c>
      <c r="D66" s="15"/>
      <c r="E66" s="15"/>
      <c r="F66" s="15"/>
      <c r="I66" s="1"/>
      <c r="P66" s="13"/>
      <c r="R66" s="23"/>
    </row>
    <row r="67" spans="1:18" ht="15" customHeight="1" x14ac:dyDescent="0.45">
      <c r="A67" s="1">
        <f>(LEFT($C67,1)&amp;MID($C67,3,1)&amp;MID($C67,5,1))*1</f>
        <v>271</v>
      </c>
      <c r="C67" s="14" t="s">
        <v>75</v>
      </c>
      <c r="D67" s="18">
        <v>731115.96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13"/>
        <v>731115.96</v>
      </c>
    </row>
    <row r="68" spans="1:18" ht="15" customHeight="1" x14ac:dyDescent="0.45">
      <c r="A68" s="1">
        <f>(LEFT($C68,1)&amp;MID($C68,3,1)&amp;MID($C68,5,1))*1</f>
        <v>272</v>
      </c>
      <c r="C68" s="14" t="s">
        <v>76</v>
      </c>
      <c r="D68" s="18">
        <v>0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>
        <f t="shared" si="13"/>
        <v>0</v>
      </c>
    </row>
    <row r="69" spans="1:18" ht="15" customHeight="1" x14ac:dyDescent="0.45">
      <c r="A69" s="1">
        <f>(LEFT($C69,1)&amp;MID($C69,3,1)&amp;MID($C69,5,1))*1</f>
        <v>273</v>
      </c>
      <c r="C69" s="14" t="s">
        <v>77</v>
      </c>
      <c r="D69" s="18">
        <v>0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13"/>
        <v>0</v>
      </c>
    </row>
    <row r="70" spans="1:18" ht="15" customHeight="1" x14ac:dyDescent="0.45">
      <c r="A70" s="1">
        <f>(LEFT($C70,1)&amp;MID($C70,3,1)&amp;MID($C70,5,1))*1</f>
        <v>274</v>
      </c>
      <c r="C70" s="14" t="s">
        <v>78</v>
      </c>
      <c r="D70" s="18">
        <v>0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13"/>
        <v>0</v>
      </c>
    </row>
    <row r="71" spans="1:18" ht="15" customHeight="1" x14ac:dyDescent="0.45">
      <c r="C71" s="11" t="s">
        <v>79</v>
      </c>
      <c r="D71" s="15"/>
      <c r="E71" s="15"/>
      <c r="F71" s="15"/>
      <c r="I71" s="1"/>
      <c r="P71" s="18"/>
    </row>
    <row r="72" spans="1:18" ht="15" customHeight="1" x14ac:dyDescent="0.45">
      <c r="A72" s="1">
        <f>(LEFT($C72,1)&amp;MID($C72,3,1)&amp;MID($C72,5,1))*1</f>
        <v>281</v>
      </c>
      <c r="C72" s="14" t="s">
        <v>80</v>
      </c>
      <c r="D72" s="18">
        <v>0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>
        <f t="shared" ref="P72:P73" si="14">+SUM(D72:O72)</f>
        <v>0</v>
      </c>
    </row>
    <row r="73" spans="1:18" ht="15" customHeight="1" x14ac:dyDescent="0.45">
      <c r="A73" s="1">
        <f>(LEFT($C73,1)&amp;MID($C73,3,1)&amp;MID($C73,5,1))*1</f>
        <v>282</v>
      </c>
      <c r="C73" s="14" t="s">
        <v>81</v>
      </c>
      <c r="D73" s="18">
        <v>0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si="14"/>
        <v>0</v>
      </c>
    </row>
    <row r="74" spans="1:18" ht="15" customHeight="1" x14ac:dyDescent="0.45">
      <c r="C74" s="11" t="s">
        <v>82</v>
      </c>
      <c r="D74" s="15"/>
      <c r="E74" s="15"/>
      <c r="F74" s="15"/>
      <c r="I74" s="1"/>
      <c r="P74" s="18"/>
    </row>
    <row r="75" spans="1:18" ht="15" customHeight="1" x14ac:dyDescent="0.45">
      <c r="A75" s="1">
        <f>(LEFT($C75,1)&amp;MID($C75,3,1)&amp;MID($C75,5,1))*1</f>
        <v>291</v>
      </c>
      <c r="C75" s="14" t="s">
        <v>83</v>
      </c>
      <c r="D75" s="18">
        <v>0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>
        <f t="shared" ref="P75:P77" si="15">+SUM(D75:O75)</f>
        <v>0</v>
      </c>
    </row>
    <row r="76" spans="1:18" ht="15" customHeight="1" x14ac:dyDescent="0.45">
      <c r="A76" s="1">
        <f>(LEFT($C76,1)&amp;MID($C76,3,1)&amp;MID($C76,5,1))*1</f>
        <v>292</v>
      </c>
      <c r="C76" s="14" t="s">
        <v>84</v>
      </c>
      <c r="D76" s="18">
        <v>0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>
        <f t="shared" si="15"/>
        <v>0</v>
      </c>
    </row>
    <row r="77" spans="1:18" ht="15" customHeight="1" x14ac:dyDescent="0.45">
      <c r="A77" s="1">
        <f>(LEFT($C77,1)&amp;MID($C77,3,1)&amp;MID($C77,5,1))*1</f>
        <v>294</v>
      </c>
      <c r="C77" s="14" t="s">
        <v>85</v>
      </c>
      <c r="D77" s="18">
        <v>0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>
        <f t="shared" si="15"/>
        <v>0</v>
      </c>
    </row>
    <row r="78" spans="1:18" ht="15" customHeight="1" x14ac:dyDescent="0.45">
      <c r="C78" s="8" t="s">
        <v>86</v>
      </c>
      <c r="D78" s="10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0"/>
    </row>
    <row r="79" spans="1:18" ht="15" customHeight="1" x14ac:dyDescent="0.45">
      <c r="C79" s="11" t="s">
        <v>87</v>
      </c>
      <c r="D79" s="15"/>
      <c r="I79" s="1"/>
      <c r="P79" s="15"/>
    </row>
    <row r="80" spans="1:18" ht="15" customHeight="1" x14ac:dyDescent="0.45">
      <c r="A80" s="1">
        <f>(LEFT($C80,1)&amp;MID($C80,3,1)&amp;MID($C80,5,1))*1</f>
        <v>411</v>
      </c>
      <c r="C80" s="14" t="s">
        <v>88</v>
      </c>
      <c r="D80" s="18">
        <v>79999.999999999985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>
        <f t="shared" ref="P80:P84" si="16">+SUM(D80:O80)</f>
        <v>79999.999999999985</v>
      </c>
    </row>
    <row r="81" spans="1:16" ht="15" customHeight="1" x14ac:dyDescent="0.45">
      <c r="A81" s="1">
        <f>(LEFT($C81,1)&amp;MID($C81,3,1)&amp;MID($C81,5,1))*1</f>
        <v>412</v>
      </c>
      <c r="C81" s="14" t="s">
        <v>89</v>
      </c>
      <c r="D81" s="18">
        <v>0</v>
      </c>
      <c r="E81" s="18"/>
      <c r="F81" s="18"/>
      <c r="G81" s="18"/>
      <c r="H81" s="18"/>
      <c r="I81" s="18"/>
      <c r="J81" s="18"/>
      <c r="K81" s="18"/>
      <c r="L81" s="18"/>
      <c r="M81" s="18"/>
      <c r="N81" s="19"/>
      <c r="O81" s="19"/>
      <c r="P81" s="18">
        <f t="shared" si="16"/>
        <v>0</v>
      </c>
    </row>
    <row r="82" spans="1:16" ht="15" customHeight="1" x14ac:dyDescent="0.45">
      <c r="C82" s="11" t="s">
        <v>90</v>
      </c>
      <c r="D82" s="15"/>
      <c r="I82" s="1"/>
      <c r="P82" s="18"/>
    </row>
    <row r="83" spans="1:16" ht="15" customHeight="1" x14ac:dyDescent="0.45">
      <c r="A83" s="1">
        <f>(LEFT($C83,1)&amp;MID($C83,3,1)&amp;MID($C83,5,1))*1</f>
        <v>421</v>
      </c>
      <c r="C83" s="14" t="s">
        <v>91</v>
      </c>
      <c r="D83" s="18">
        <v>0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16"/>
        <v>0</v>
      </c>
    </row>
    <row r="84" spans="1:16" ht="15" customHeight="1" x14ac:dyDescent="0.45">
      <c r="A84" s="1">
        <f>(LEFT($C84,1)&amp;MID($C84,3,1)&amp;MID($C84,5,1))*1</f>
        <v>422</v>
      </c>
      <c r="C84" s="14" t="s">
        <v>92</v>
      </c>
      <c r="D84" s="18">
        <v>0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>
        <f t="shared" si="16"/>
        <v>0</v>
      </c>
    </row>
    <row r="85" spans="1:16" ht="15" customHeight="1" x14ac:dyDescent="0.45">
      <c r="C85" s="11" t="s">
        <v>93</v>
      </c>
      <c r="D85" s="15"/>
      <c r="I85" s="1"/>
      <c r="P85" s="18"/>
    </row>
    <row r="86" spans="1:16" ht="15" customHeight="1" x14ac:dyDescent="0.45">
      <c r="A86" s="1">
        <f>(LEFT($C86,1)&amp;MID($C86,3,1)&amp;MID($C86,5,1))*1</f>
        <v>435</v>
      </c>
      <c r="C86" s="14" t="s">
        <v>94</v>
      </c>
      <c r="D86" s="18">
        <v>0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>
        <f>+SUM(D86:O86)</f>
        <v>0</v>
      </c>
    </row>
    <row r="87" spans="1:16" ht="15" customHeight="1" x14ac:dyDescent="0.45">
      <c r="C87" s="20" t="s">
        <v>95</v>
      </c>
      <c r="D87" s="21">
        <f t="shared" ref="D87:M87" si="17">SUM(D14:D81)</f>
        <v>192280729.26999998</v>
      </c>
      <c r="E87" s="21">
        <f t="shared" si="17"/>
        <v>0</v>
      </c>
      <c r="F87" s="21">
        <f t="shared" si="17"/>
        <v>0</v>
      </c>
      <c r="G87" s="21">
        <f t="shared" si="17"/>
        <v>0</v>
      </c>
      <c r="H87" s="21">
        <f t="shared" si="17"/>
        <v>0</v>
      </c>
      <c r="I87" s="21">
        <f t="shared" ref="I87" si="18">SUM(I14:I81)</f>
        <v>0</v>
      </c>
      <c r="J87" s="21">
        <f t="shared" si="17"/>
        <v>0</v>
      </c>
      <c r="K87" s="21">
        <f t="shared" ref="K87:L87" si="19">SUM(K14:K81)</f>
        <v>0</v>
      </c>
      <c r="L87" s="21">
        <f t="shared" si="19"/>
        <v>0</v>
      </c>
      <c r="M87" s="21">
        <f t="shared" si="17"/>
        <v>0</v>
      </c>
      <c r="N87" s="21">
        <f t="shared" ref="N87:O87" si="20">SUM(N14:N81)</f>
        <v>0</v>
      </c>
      <c r="O87" s="21">
        <f t="shared" si="20"/>
        <v>0</v>
      </c>
      <c r="P87" s="21">
        <f>+SUM(D87:O87)</f>
        <v>192280729.26999998</v>
      </c>
    </row>
    <row r="88" spans="1:16" ht="14.15" customHeight="1" x14ac:dyDescent="0.45">
      <c r="D88" s="18"/>
      <c r="E88" s="18"/>
      <c r="F88" s="18"/>
      <c r="G88" s="18"/>
      <c r="H88" s="18"/>
    </row>
    <row r="89" spans="1:16" ht="14.15" customHeight="1" x14ac:dyDescent="0.45">
      <c r="C89" s="1"/>
      <c r="D89" s="18"/>
      <c r="E89" s="18"/>
      <c r="F89" s="18"/>
      <c r="G89" s="18"/>
      <c r="H89" s="18"/>
    </row>
    <row r="90" spans="1:16" ht="14.15" customHeight="1" x14ac:dyDescent="0.45">
      <c r="C90" s="1"/>
      <c r="D90" s="18"/>
      <c r="E90" s="18"/>
      <c r="F90" s="18"/>
      <c r="G90" s="18"/>
      <c r="H90" s="18"/>
    </row>
    <row r="91" spans="1:16" ht="14.15" customHeight="1" x14ac:dyDescent="0.45">
      <c r="C91" s="1"/>
      <c r="D91" s="18"/>
      <c r="E91" s="18"/>
      <c r="F91" s="18"/>
      <c r="G91" s="18"/>
      <c r="H91" s="18"/>
      <c r="N91" s="15"/>
      <c r="O91" s="15"/>
    </row>
    <row r="92" spans="1:16" ht="14.15" customHeight="1" x14ac:dyDescent="0.45">
      <c r="C92" s="1"/>
      <c r="D92" s="18"/>
      <c r="E92" s="18"/>
      <c r="F92" s="18"/>
      <c r="G92" s="18"/>
      <c r="H92" s="18"/>
    </row>
    <row r="93" spans="1:16" ht="14" customHeight="1" x14ac:dyDescent="0.45">
      <c r="C93" s="1"/>
      <c r="D93" s="18"/>
      <c r="E93" s="18"/>
      <c r="F93" s="18"/>
      <c r="G93" s="18"/>
      <c r="H93" s="18"/>
    </row>
    <row r="94" spans="1:16" ht="14" customHeight="1" x14ac:dyDescent="0.45">
      <c r="C94" s="1"/>
      <c r="D94" s="18"/>
      <c r="E94" s="18"/>
      <c r="F94" s="18"/>
      <c r="G94" s="18"/>
      <c r="H94" s="18"/>
    </row>
    <row r="95" spans="1:16" ht="14" customHeight="1" x14ac:dyDescent="0.45">
      <c r="C95" s="1"/>
      <c r="D95" s="18"/>
      <c r="E95" s="18"/>
      <c r="F95" s="18"/>
      <c r="G95" s="18"/>
      <c r="H95" s="18"/>
    </row>
    <row r="96" spans="1:16" ht="14" customHeight="1" x14ac:dyDescent="0.45">
      <c r="C96" s="1"/>
      <c r="D96" s="18"/>
      <c r="E96" s="18"/>
      <c r="F96" s="18"/>
      <c r="G96" s="18"/>
      <c r="H96" s="18"/>
    </row>
    <row r="97" spans="3:14" ht="14" customHeight="1" x14ac:dyDescent="0.45">
      <c r="C97" s="1"/>
      <c r="D97" s="18"/>
      <c r="E97" s="18"/>
      <c r="F97" s="18"/>
      <c r="G97" s="18"/>
      <c r="H97" s="18"/>
    </row>
    <row r="98" spans="3:14" ht="14" customHeight="1" x14ac:dyDescent="0.45">
      <c r="C98" s="1"/>
      <c r="D98" s="18"/>
      <c r="E98" s="18"/>
      <c r="F98" s="18"/>
      <c r="G98" s="18"/>
      <c r="H98" s="18"/>
    </row>
    <row r="99" spans="3:14" ht="14" customHeight="1" x14ac:dyDescent="0.45">
      <c r="C99" s="1"/>
      <c r="D99" s="18"/>
      <c r="E99" s="18"/>
      <c r="F99" s="18"/>
      <c r="G99" s="18"/>
      <c r="H99" s="18"/>
    </row>
    <row r="100" spans="3:14" ht="14" customHeight="1" x14ac:dyDescent="0.45">
      <c r="C100" s="1"/>
      <c r="D100" s="18"/>
      <c r="E100" s="18"/>
      <c r="F100" s="18"/>
      <c r="G100" s="18"/>
      <c r="H100" s="18"/>
    </row>
    <row r="101" spans="3:14" ht="14" customHeight="1" x14ac:dyDescent="0.45">
      <c r="C101" s="1"/>
      <c r="D101" s="18"/>
      <c r="E101" s="18"/>
      <c r="F101" s="18"/>
      <c r="G101" s="18"/>
      <c r="H101" s="18"/>
    </row>
    <row r="102" spans="3:14" ht="14" customHeight="1" x14ac:dyDescent="0.45">
      <c r="C102" s="1"/>
      <c r="D102" s="18"/>
      <c r="E102" s="18"/>
      <c r="F102" s="18"/>
      <c r="G102" s="18"/>
      <c r="H102" s="18"/>
    </row>
    <row r="103" spans="3:14" ht="14" customHeight="1" x14ac:dyDescent="0.45">
      <c r="C103" s="1"/>
      <c r="D103" s="18"/>
      <c r="E103" s="18"/>
      <c r="F103" s="18"/>
      <c r="G103" s="18"/>
      <c r="H103" s="18"/>
    </row>
    <row r="104" spans="3:14" ht="14" customHeight="1" x14ac:dyDescent="0.45">
      <c r="C104" s="1"/>
      <c r="D104" s="18"/>
      <c r="E104" s="18"/>
      <c r="F104" s="18"/>
      <c r="G104" s="18"/>
      <c r="H104" s="18"/>
    </row>
    <row r="105" spans="3:14" ht="14" customHeight="1" x14ac:dyDescent="0.45">
      <c r="C105" s="1"/>
      <c r="D105" s="18"/>
      <c r="E105" s="18"/>
      <c r="F105" s="18"/>
      <c r="G105" s="18"/>
      <c r="H105" s="18"/>
    </row>
    <row r="106" spans="3:14" ht="14" customHeight="1" x14ac:dyDescent="0.45">
      <c r="C106" s="1"/>
      <c r="D106" s="18"/>
      <c r="E106" s="18"/>
      <c r="F106" s="18"/>
      <c r="G106" s="18"/>
      <c r="H106" s="18"/>
    </row>
    <row r="107" spans="3:14" ht="14" customHeight="1" x14ac:dyDescent="0.45">
      <c r="C107" s="1"/>
      <c r="D107" s="18"/>
      <c r="E107" s="18"/>
      <c r="F107" s="18"/>
      <c r="G107" s="18"/>
      <c r="H107" s="18"/>
    </row>
    <row r="108" spans="3:14" ht="14" customHeight="1" x14ac:dyDescent="0.45">
      <c r="C108" s="1"/>
      <c r="D108" s="18"/>
      <c r="E108" s="18"/>
      <c r="F108" s="18"/>
      <c r="G108" s="18"/>
      <c r="H108" s="18"/>
    </row>
    <row r="109" spans="3:14" ht="14" customHeight="1" x14ac:dyDescent="0.45">
      <c r="C109" s="1"/>
      <c r="D109" s="18"/>
      <c r="E109" s="18"/>
      <c r="F109" s="18"/>
      <c r="G109" s="18"/>
      <c r="H109" s="18"/>
    </row>
    <row r="110" spans="3:14" ht="20" customHeight="1" x14ac:dyDescent="0.45">
      <c r="C110" s="1"/>
    </row>
    <row r="111" spans="3:14" ht="14" customHeight="1" x14ac:dyDescent="0.45">
      <c r="C111" s="26" t="s">
        <v>100</v>
      </c>
      <c r="J111" s="34" t="s">
        <v>96</v>
      </c>
      <c r="K111" s="35"/>
      <c r="L111" s="35"/>
      <c r="M111" s="35"/>
      <c r="N111" s="35"/>
    </row>
    <row r="112" spans="3:14" x14ac:dyDescent="0.45">
      <c r="C112" s="3" t="s">
        <v>99</v>
      </c>
      <c r="D112" s="27"/>
      <c r="K112" s="28" t="s">
        <v>97</v>
      </c>
    </row>
    <row r="113" spans="3:8" ht="14" customHeight="1" x14ac:dyDescent="0.45">
      <c r="C113" s="1"/>
      <c r="D113" s="18"/>
      <c r="E113" s="18"/>
      <c r="F113" s="18"/>
      <c r="G113" s="18"/>
      <c r="H113" s="18"/>
    </row>
    <row r="114" spans="3:8" ht="14" customHeight="1" x14ac:dyDescent="0.45">
      <c r="C114" s="1"/>
      <c r="D114" s="18"/>
      <c r="E114" s="18"/>
      <c r="F114" s="18"/>
      <c r="G114" s="18"/>
      <c r="H114" s="18"/>
    </row>
    <row r="115" spans="3:8" ht="14" customHeight="1" x14ac:dyDescent="0.45">
      <c r="C115" s="1"/>
      <c r="D115" s="18"/>
      <c r="E115" s="18"/>
      <c r="F115" s="18"/>
      <c r="G115" s="18"/>
      <c r="H115" s="18"/>
    </row>
    <row r="116" spans="3:8" ht="14" customHeight="1" x14ac:dyDescent="0.45">
      <c r="C116" s="1"/>
      <c r="D116" s="18"/>
      <c r="E116" s="18"/>
      <c r="F116" s="18"/>
      <c r="G116" s="18"/>
      <c r="H116" s="18"/>
    </row>
    <row r="117" spans="3:8" ht="14.15" customHeight="1" x14ac:dyDescent="0.45">
      <c r="C117" s="1"/>
      <c r="D117" s="18"/>
      <c r="E117" s="18"/>
      <c r="F117" s="18"/>
      <c r="G117" s="18"/>
      <c r="H117" s="18"/>
    </row>
    <row r="118" spans="3:8" ht="14.15" customHeight="1" x14ac:dyDescent="0.45">
      <c r="C118" s="1"/>
      <c r="D118" s="18"/>
      <c r="E118" s="18"/>
      <c r="F118" s="18"/>
      <c r="G118" s="18"/>
      <c r="H118" s="18"/>
    </row>
    <row r="122" spans="3:8" x14ac:dyDescent="0.45">
      <c r="C122" s="1"/>
    </row>
    <row r="123" spans="3:8" x14ac:dyDescent="0.45">
      <c r="C123" s="1"/>
    </row>
    <row r="124" spans="3:8" x14ac:dyDescent="0.45">
      <c r="C124" s="1"/>
    </row>
    <row r="125" spans="3:8" x14ac:dyDescent="0.45">
      <c r="C125" s="1"/>
    </row>
    <row r="126" spans="3:8" x14ac:dyDescent="0.45">
      <c r="C126" s="29"/>
    </row>
    <row r="127" spans="3:8" x14ac:dyDescent="0.45">
      <c r="C127" s="28"/>
    </row>
  </sheetData>
  <mergeCells count="5">
    <mergeCell ref="C2:P2"/>
    <mergeCell ref="C3:P3"/>
    <mergeCell ref="C4:P4"/>
    <mergeCell ref="C5:P5"/>
    <mergeCell ref="J111:N111"/>
  </mergeCells>
  <printOptions horizontalCentered="1"/>
  <pageMargins left="0.19685039370078741" right="0.19685039370078741" top="3.937007874015748E-2" bottom="3.937007874015748E-2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Ovalle Taveras</dc:creator>
  <cp:lastModifiedBy>Emmanuel Rubio Pacheco</cp:lastModifiedBy>
  <cp:lastPrinted>2024-02-19T22:27:31Z</cp:lastPrinted>
  <dcterms:created xsi:type="dcterms:W3CDTF">2023-12-19T22:18:51Z</dcterms:created>
  <dcterms:modified xsi:type="dcterms:W3CDTF">2024-02-19T22:29:40Z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2023-12-19T22:19:47Z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e9554655-ccaf-4b3b-9aca-3c479448ceeb</vt:lpwstr>
  </property>
  <property fmtid="{D5CDD505-2E9C-101B-9397-08002B2CF9AE}" pid="8" name="MSIP_Label_81f5a2da-7ac4-4e60-a27b-a125ee74514f_ContentBits">
    <vt:lpwstr>0</vt:lpwstr>
  </property>
</Properties>
</file>